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7795" windowHeight="13365" activeTab="0"/>
  </bookViews>
  <sheets>
    <sheet name="PVTStepRentFcst" sheetId="1" r:id="rId1"/>
    <sheet name="Sheet2" sheetId="2" r:id="rId2"/>
    <sheet name="Sheet3" sheetId="3" r:id="rId3"/>
  </sheets>
  <definedNames/>
  <calcPr calcMode="manual" fullCalcOnLoad="1" calcCompleted="0" calcOnSave="0"/>
</workbook>
</file>

<file path=xl/sharedStrings.xml><?xml version="1.0" encoding="utf-8"?>
<sst xmlns="http://schemas.openxmlformats.org/spreadsheetml/2006/main" count="46" uniqueCount="34">
  <si>
    <t>PVTStepRentFcst</t>
  </si>
  <si>
    <t>Category:</t>
  </si>
  <si>
    <t>Real Estate</t>
  </si>
  <si>
    <t>Family:</t>
  </si>
  <si>
    <t>NPV Rent Projections</t>
  </si>
  <si>
    <t>Arguments:</t>
  </si>
  <si>
    <t>NPVDate, DisAER, RentStart, BrksOrExp, ReviewDates, AnnRents, FcstVals, StartFcst, FcstBase, [RevMos], [RevDisc], [DayCount], [CashBasis], [DayCountDisc], [PrdsDisc], [StartDCF], [FinishDCF], [UOTog], [Brk]</t>
  </si>
  <si>
    <t>Meaning:</t>
  </si>
  <si>
    <t>Present Value of the TStepRentFcst function</t>
  </si>
  <si>
    <t>Description:</t>
  </si>
  <si>
    <t>This function simply does a Present Value  of the TStepRentFcst function, doing all the discounting housekeeping internally and just outputting the NPV.</t>
  </si>
  <si>
    <t>Rent</t>
  </si>
  <si>
    <t>Mkt</t>
  </si>
  <si>
    <t>Discount</t>
  </si>
  <si>
    <t>Start</t>
  </si>
  <si>
    <t>Ann</t>
  </si>
  <si>
    <t>Fcst</t>
  </si>
  <si>
    <t>Review</t>
  </si>
  <si>
    <t>DayCount</t>
  </si>
  <si>
    <t>NPV Date</t>
  </si>
  <si>
    <t>Rate AER</t>
  </si>
  <si>
    <t>Date</t>
  </si>
  <si>
    <t>Finish</t>
  </si>
  <si>
    <t>Reviews</t>
  </si>
  <si>
    <t>Rents</t>
  </si>
  <si>
    <t>Vals</t>
  </si>
  <si>
    <t>Base</t>
  </si>
  <si>
    <t>Months</t>
  </si>
  <si>
    <t>DiscountOpt</t>
  </si>
  <si>
    <t>Omitted</t>
  </si>
  <si>
    <t>Market</t>
  </si>
  <si>
    <t>LongHand</t>
  </si>
  <si>
    <t>PVT Function</t>
  </si>
  <si>
    <t xml:space="preserve">    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</si>
</sst>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d\ mmm\ yy_);;"/>
    <numFmt numFmtId="165" formatCode="_(\ ###0_);\(###0\);"/>
    <numFmt numFmtId="166" formatCode="_(\ #,##0\ &quot;months&quot;_);\(#,##0\ &quot;months&quot;\);"/>
    <numFmt numFmtId="167" formatCode="_(\ ###0.00_);\(###0.00\);"/>
  </numFmts>
  <fonts count="5">
    <font>
      <sz val="10"/>
      <name val="Arial"/>
      <family val="0"/>
    </font>
    <font>
      <sz val="8"/>
      <name val="Verdana"/>
      <family val="2"/>
    </font>
    <font>
      <b/>
      <sz val="8"/>
      <name val="Verdana"/>
      <family val="2"/>
    </font>
    <font>
      <b/>
      <sz val="11"/>
      <name val="Verdana"/>
      <family val="2"/>
    </font>
    <font>
      <u val="single"/>
      <sz val="8"/>
      <name val="Verdana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4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/>
    </xf>
    <xf numFmtId="164" fontId="1" fillId="2" borderId="3" xfId="0" applyNumberFormat="1" applyFont="1" applyFill="1" applyBorder="1" applyAlignment="1">
      <alignment horizontal="center"/>
    </xf>
    <xf numFmtId="9" fontId="1" fillId="2" borderId="3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165" fontId="1" fillId="2" borderId="3" xfId="0" applyNumberFormat="1" applyFont="1" applyFill="1" applyBorder="1" applyAlignment="1">
      <alignment horizontal="center"/>
    </xf>
    <xf numFmtId="166" fontId="1" fillId="2" borderId="3" xfId="0" applyNumberFormat="1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4" xfId="0" applyFont="1" applyFill="1" applyBorder="1" applyAlignment="1">
      <alignment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/>
    </xf>
    <xf numFmtId="0" fontId="1" fillId="0" borderId="2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" fillId="0" borderId="0" xfId="0" applyFont="1" applyFill="1" applyBorder="1" applyAlignment="1" quotePrefix="1">
      <alignment horizontal="left"/>
    </xf>
    <xf numFmtId="167" fontId="1" fillId="3" borderId="3" xfId="0" applyNumberFormat="1" applyFont="1" applyFill="1" applyBorder="1" applyAlignment="1">
      <alignment horizontal="center"/>
    </xf>
    <xf numFmtId="167" fontId="1" fillId="4" borderId="3" xfId="0" applyNumberFormat="1" applyFont="1" applyFill="1" applyBorder="1" applyAlignment="1">
      <alignment horizontal="center"/>
    </xf>
    <xf numFmtId="164" fontId="1" fillId="0" borderId="2" xfId="0" applyNumberFormat="1" applyFont="1" applyFill="1" applyBorder="1" applyAlignment="1">
      <alignment/>
    </xf>
    <xf numFmtId="167" fontId="1" fillId="2" borderId="3" xfId="0" applyNumberFormat="1" applyFont="1" applyFill="1" applyBorder="1" applyAlignment="1">
      <alignment horizontal="center"/>
    </xf>
    <xf numFmtId="0" fontId="1" fillId="0" borderId="7" xfId="0" applyFont="1" applyFill="1" applyBorder="1" applyAlignment="1">
      <alignment/>
    </xf>
    <xf numFmtId="164" fontId="1" fillId="0" borderId="0" xfId="0" applyNumberFormat="1" applyFont="1" applyFill="1" applyBorder="1" applyAlignment="1">
      <alignment/>
    </xf>
    <xf numFmtId="167" fontId="1" fillId="0" borderId="4" xfId="0" applyNumberFormat="1" applyFont="1" applyFill="1" applyBorder="1" applyAlignment="1">
      <alignment horizontal="center"/>
    </xf>
    <xf numFmtId="167" fontId="1" fillId="0" borderId="0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2998F"/>
      <rgbColor rgb="00D4E1BA"/>
      <rgbColor rgb="00346197"/>
      <rgbColor rgb="00F1E8A5"/>
      <rgbColor rgb="00E9BAB4"/>
      <rgbColor rgb="00AFD5DF"/>
      <rgbColor rgb="00FF0A14"/>
      <rgbColor rgb="008DBC5A"/>
      <rgbColor rgb="002A466B"/>
      <rgbColor rgb="00F3CE12"/>
      <rgbColor rgb="00B0A1C1"/>
      <rgbColor rgb="0021A7C8"/>
      <rgbColor rgb="00D8DADD"/>
      <rgbColor rgb="00A2A5A9"/>
      <rgbColor rgb="00B0A1C1"/>
      <rgbColor rgb="00E2998F"/>
      <rgbColor rgb="00F3E078"/>
      <rgbColor rgb="00BBD69A"/>
      <rgbColor rgb="00B0A1C1"/>
      <rgbColor rgb="00F5BD87"/>
      <rgbColor rgb="0088C6D7"/>
      <rgbColor rgb="008BB0D6"/>
      <rgbColor rgb="0085679D"/>
      <rgbColor rgb="00FF0A14"/>
      <rgbColor rgb="00F3CE12"/>
      <rgbColor rgb="008DBC5A"/>
      <rgbColor rgb="0085679D"/>
      <rgbColor rgb="00F49842"/>
      <rgbColor rgb="0021A7C8"/>
      <rgbColor rgb="00346197"/>
      <rgbColor rgb="00B0C9DC"/>
      <rgbColor rgb="00E6F0F2"/>
      <rgbColor rgb="00EBEFDB"/>
      <rgbColor rgb="00FAF8E6"/>
      <rgbColor rgb="00D6DFE7"/>
      <rgbColor rgb="00EFDBD9"/>
      <rgbColor rgb="00E2DFE6"/>
      <rgbColor rgb="00F5E8D8"/>
      <rgbColor rgb="008BB0D6"/>
      <rgbColor rgb="0088C6D7"/>
      <rgbColor rgb="00F3E078"/>
      <rgbColor rgb="00F5D1AF"/>
      <rgbColor rgb="00F5BD87"/>
      <rgbColor rgb="00F49842"/>
      <rgbColor rgb="0085679D"/>
      <rgbColor rgb="00BEBFC3"/>
      <rgbColor rgb="00005C6F"/>
      <rgbColor rgb="00BBD69A"/>
      <rgbColor rgb="004F6639"/>
      <rgbColor rgb="008D7530"/>
      <rgbColor rgb="00A25423"/>
      <rgbColor rgb="00C9BFD0"/>
      <rgbColor rgb="004C3A5C"/>
      <rgbColor rgb="003C40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P80"/>
  <sheetViews>
    <sheetView showGridLines="0" showZeros="0" tabSelected="1" workbookViewId="0" topLeftCell="A1">
      <selection activeCell="A1" sqref="A1"/>
    </sheetView>
  </sheetViews>
  <sheetFormatPr defaultColWidth="9.140625" defaultRowHeight="12.75"/>
  <cols>
    <col min="1" max="1" width="4.7109375" style="4" customWidth="1"/>
    <col min="2" max="2" width="2.8515625" style="4" customWidth="1"/>
    <col min="3" max="3" width="13.140625" style="4" customWidth="1"/>
    <col min="4" max="6" width="10.140625" style="4" customWidth="1"/>
    <col min="7" max="7" width="9.140625" style="4" customWidth="1"/>
    <col min="8" max="8" width="9.28125" style="4" bestFit="1" customWidth="1"/>
    <col min="9" max="9" width="10.140625" style="4" customWidth="1"/>
    <col min="10" max="10" width="10.421875" style="4" customWidth="1"/>
    <col min="11" max="13" width="11.57421875" style="4" customWidth="1"/>
    <col min="14" max="16384" width="9.140625" style="4" customWidth="1"/>
  </cols>
  <sheetData>
    <row r="2" spans="1:15" ht="10.5">
      <c r="A2" s="1"/>
      <c r="B2" s="2"/>
      <c r="C2" s="3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s="7" customFormat="1" ht="14.25">
      <c r="A3" s="5"/>
      <c r="B3" s="2"/>
      <c r="C3" s="6" t="s">
        <v>0</v>
      </c>
      <c r="D3" s="3"/>
      <c r="E3" s="5"/>
      <c r="F3" s="1"/>
      <c r="G3" s="1"/>
      <c r="H3" s="1"/>
      <c r="I3" s="1"/>
      <c r="J3" s="1"/>
      <c r="K3" s="1"/>
      <c r="L3" s="1"/>
      <c r="M3" s="1"/>
      <c r="N3" s="3"/>
      <c r="O3" s="5"/>
    </row>
    <row r="4" spans="1:15" ht="10.5">
      <c r="A4" s="1"/>
      <c r="B4" s="2"/>
      <c r="C4" s="8"/>
      <c r="D4" s="3"/>
      <c r="E4" s="1"/>
      <c r="F4" s="1"/>
      <c r="G4" s="1"/>
      <c r="H4" s="1"/>
      <c r="I4" s="1"/>
      <c r="J4" s="1"/>
      <c r="K4" s="1"/>
      <c r="L4" s="1"/>
      <c r="M4" s="1"/>
      <c r="N4" s="3"/>
      <c r="O4" s="1"/>
    </row>
    <row r="5" spans="1:15" ht="10.5">
      <c r="A5" s="1"/>
      <c r="B5" s="2"/>
      <c r="C5" s="8" t="s">
        <v>1</v>
      </c>
      <c r="D5" s="3" t="s">
        <v>2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ht="10.5">
      <c r="A6" s="1"/>
      <c r="B6" s="2"/>
      <c r="C6" s="8" t="s">
        <v>3</v>
      </c>
      <c r="D6" s="3" t="s">
        <v>4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ht="10.5">
      <c r="A7" s="1"/>
      <c r="B7" s="2"/>
      <c r="C7" s="8" t="s">
        <v>5</v>
      </c>
      <c r="D7" s="3" t="s">
        <v>6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ht="10.5">
      <c r="A8" s="1"/>
      <c r="B8" s="2"/>
      <c r="C8" s="8" t="s">
        <v>7</v>
      </c>
      <c r="D8" s="3" t="s">
        <v>8</v>
      </c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ht="66" customHeight="1">
      <c r="A9" s="1"/>
      <c r="B9" s="2"/>
      <c r="C9" s="9" t="s">
        <v>9</v>
      </c>
      <c r="D9" s="10" t="s">
        <v>10</v>
      </c>
      <c r="E9" s="10"/>
      <c r="F9" s="10"/>
      <c r="G9" s="10"/>
      <c r="H9" s="10"/>
      <c r="I9" s="10"/>
      <c r="J9" s="10"/>
      <c r="K9" s="10"/>
      <c r="L9" s="10"/>
      <c r="M9" s="10"/>
      <c r="N9" s="1"/>
      <c r="O9" s="1"/>
    </row>
    <row r="10" spans="1:15" ht="10.5">
      <c r="A10" s="1"/>
      <c r="B10" s="2"/>
      <c r="C10" s="8"/>
      <c r="D10" s="3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 ht="10.5">
      <c r="A11" s="1"/>
      <c r="B11" s="1"/>
      <c r="C11" s="11"/>
      <c r="D11" s="1"/>
      <c r="E11" s="11" t="s">
        <v>11</v>
      </c>
      <c r="F11" s="11"/>
      <c r="G11" s="11" t="s">
        <v>12</v>
      </c>
      <c r="H11" s="11"/>
      <c r="I11" s="11"/>
      <c r="J11" s="11"/>
      <c r="K11" s="11"/>
      <c r="L11" s="1"/>
      <c r="M11" s="11"/>
      <c r="N11" s="11"/>
      <c r="O11" s="11"/>
    </row>
    <row r="12" spans="1:15" ht="10.5">
      <c r="A12" s="1"/>
      <c r="B12" s="1"/>
      <c r="C12" s="11"/>
      <c r="D12" s="1" t="s">
        <v>13</v>
      </c>
      <c r="E12" s="11" t="s">
        <v>14</v>
      </c>
      <c r="F12" s="11"/>
      <c r="G12" s="11" t="s">
        <v>15</v>
      </c>
      <c r="H12" s="1"/>
      <c r="I12" s="11" t="s">
        <v>15</v>
      </c>
      <c r="J12" s="11" t="s">
        <v>16</v>
      </c>
      <c r="K12" s="11" t="s">
        <v>14</v>
      </c>
      <c r="L12" s="11" t="s">
        <v>16</v>
      </c>
      <c r="M12" s="11" t="s">
        <v>17</v>
      </c>
      <c r="N12" s="11" t="s">
        <v>17</v>
      </c>
      <c r="O12" s="11" t="s">
        <v>18</v>
      </c>
    </row>
    <row r="13" spans="1:15" ht="10.5">
      <c r="A13" s="1"/>
      <c r="B13" s="1"/>
      <c r="C13" s="12" t="s">
        <v>19</v>
      </c>
      <c r="D13" s="12" t="s">
        <v>20</v>
      </c>
      <c r="E13" s="13" t="s">
        <v>21</v>
      </c>
      <c r="F13" s="13" t="s">
        <v>22</v>
      </c>
      <c r="G13" s="13" t="s">
        <v>11</v>
      </c>
      <c r="H13" s="13" t="s">
        <v>23</v>
      </c>
      <c r="I13" s="13" t="s">
        <v>24</v>
      </c>
      <c r="J13" s="13" t="s">
        <v>25</v>
      </c>
      <c r="K13" s="13" t="s">
        <v>16</v>
      </c>
      <c r="L13" s="13" t="s">
        <v>26</v>
      </c>
      <c r="M13" s="13" t="s">
        <v>27</v>
      </c>
      <c r="N13" s="13" t="s">
        <v>28</v>
      </c>
      <c r="O13" s="13"/>
    </row>
    <row r="14" spans="1:15" ht="10.5">
      <c r="A14" s="1"/>
      <c r="B14" s="14"/>
      <c r="C14" s="15">
        <v>36526</v>
      </c>
      <c r="D14" s="16">
        <v>0.1</v>
      </c>
      <c r="E14" s="15">
        <v>36708</v>
      </c>
      <c r="F14" s="15">
        <v>40360</v>
      </c>
      <c r="G14" s="17">
        <v>20</v>
      </c>
      <c r="H14" s="15">
        <v>37622</v>
      </c>
      <c r="I14" s="17">
        <v>20</v>
      </c>
      <c r="J14" s="18">
        <v>30</v>
      </c>
      <c r="K14" s="15">
        <v>36161</v>
      </c>
      <c r="L14" s="19">
        <v>12</v>
      </c>
      <c r="M14" s="19">
        <v>36</v>
      </c>
      <c r="N14" s="16">
        <v>-0.1</v>
      </c>
      <c r="O14" s="17" t="s">
        <v>29</v>
      </c>
    </row>
    <row r="15" spans="1:15" ht="10.5">
      <c r="A15" s="1"/>
      <c r="B15" s="1"/>
      <c r="C15" s="20"/>
      <c r="D15" s="21"/>
      <c r="E15" s="20"/>
      <c r="F15" s="20"/>
      <c r="G15" s="22"/>
      <c r="H15" s="15">
        <v>38353</v>
      </c>
      <c r="I15" s="17" t="s">
        <v>30</v>
      </c>
      <c r="J15" s="18">
        <f>J14+2</f>
        <v>32</v>
      </c>
      <c r="K15" s="23"/>
      <c r="L15" s="21"/>
      <c r="M15" s="20"/>
      <c r="N15" s="20"/>
      <c r="O15" s="20"/>
    </row>
    <row r="16" spans="1:15" ht="10.5">
      <c r="A16" s="1"/>
      <c r="B16" s="1"/>
      <c r="C16" s="11"/>
      <c r="D16" s="1"/>
      <c r="E16" s="11"/>
      <c r="F16" s="11"/>
      <c r="G16" s="24"/>
      <c r="H16" s="15">
        <f>_XLL.DPY(H14,4)</f>
        <v>39083</v>
      </c>
      <c r="I16" s="17">
        <v>10</v>
      </c>
      <c r="J16" s="18">
        <f aca="true" t="shared" si="0" ref="J16:J22">J15+2</f>
        <v>34</v>
      </c>
      <c r="K16" s="25"/>
      <c r="L16" s="1"/>
      <c r="M16" s="11"/>
      <c r="N16" s="11"/>
      <c r="O16" s="11"/>
    </row>
    <row r="17" spans="1:15" ht="10.5">
      <c r="A17" s="1"/>
      <c r="B17" s="1"/>
      <c r="C17" s="1"/>
      <c r="D17" s="1"/>
      <c r="E17" s="11"/>
      <c r="F17" s="11"/>
      <c r="G17" s="11"/>
      <c r="H17" s="20"/>
      <c r="I17" s="22"/>
      <c r="J17" s="18">
        <f t="shared" si="0"/>
        <v>36</v>
      </c>
      <c r="K17" s="25"/>
      <c r="L17" s="11"/>
      <c r="M17" s="11"/>
      <c r="N17" s="11"/>
      <c r="O17" s="11"/>
    </row>
    <row r="18" spans="1:15" ht="10.5">
      <c r="A18" s="1"/>
      <c r="B18" s="1"/>
      <c r="C18" s="1"/>
      <c r="D18" s="1"/>
      <c r="E18" s="11"/>
      <c r="F18" s="11"/>
      <c r="G18" s="11"/>
      <c r="H18" s="11"/>
      <c r="I18" s="24"/>
      <c r="J18" s="18">
        <f t="shared" si="0"/>
        <v>38</v>
      </c>
      <c r="K18" s="25"/>
      <c r="L18" s="11"/>
      <c r="M18" s="11"/>
      <c r="N18" s="11"/>
      <c r="O18" s="11"/>
    </row>
    <row r="19" spans="1:15" ht="10.5">
      <c r="A19" s="1"/>
      <c r="B19" s="1"/>
      <c r="C19" s="1"/>
      <c r="D19" s="1"/>
      <c r="E19" s="11"/>
      <c r="F19" s="11"/>
      <c r="G19" s="11"/>
      <c r="H19" s="11"/>
      <c r="I19" s="24"/>
      <c r="J19" s="18">
        <f t="shared" si="0"/>
        <v>40</v>
      </c>
      <c r="K19" s="25"/>
      <c r="L19" s="11"/>
      <c r="M19" s="11"/>
      <c r="N19" s="11"/>
      <c r="O19" s="11"/>
    </row>
    <row r="20" spans="1:15" ht="10.5">
      <c r="A20" s="1"/>
      <c r="B20" s="1"/>
      <c r="C20" s="1"/>
      <c r="D20" s="1"/>
      <c r="E20" s="11"/>
      <c r="F20" s="11"/>
      <c r="G20" s="11"/>
      <c r="H20" s="11"/>
      <c r="I20" s="24"/>
      <c r="J20" s="18">
        <f t="shared" si="0"/>
        <v>42</v>
      </c>
      <c r="K20" s="25"/>
      <c r="L20" s="11"/>
      <c r="M20" s="11"/>
      <c r="N20" s="11"/>
      <c r="O20" s="11"/>
    </row>
    <row r="21" spans="1:15" ht="10.5">
      <c r="A21" s="1"/>
      <c r="B21" s="1"/>
      <c r="C21" s="1"/>
      <c r="D21" s="1"/>
      <c r="E21" s="11"/>
      <c r="F21" s="11"/>
      <c r="G21" s="11"/>
      <c r="H21" s="11"/>
      <c r="I21" s="24"/>
      <c r="J21" s="18">
        <f t="shared" si="0"/>
        <v>44</v>
      </c>
      <c r="K21" s="25"/>
      <c r="L21" s="11"/>
      <c r="M21" s="11"/>
      <c r="N21" s="11"/>
      <c r="O21" s="11"/>
    </row>
    <row r="22" spans="1:15" ht="10.5">
      <c r="A22" s="1"/>
      <c r="B22" s="1"/>
      <c r="C22" s="1"/>
      <c r="D22" s="1"/>
      <c r="E22" s="11"/>
      <c r="F22" s="11"/>
      <c r="G22" s="11"/>
      <c r="H22" s="11"/>
      <c r="I22" s="24"/>
      <c r="J22" s="18">
        <f t="shared" si="0"/>
        <v>46</v>
      </c>
      <c r="K22" s="25"/>
      <c r="L22" s="11"/>
      <c r="M22" s="11"/>
      <c r="N22" s="11"/>
      <c r="O22" s="11"/>
    </row>
    <row r="23" spans="1:15" ht="10.5">
      <c r="A23" s="1"/>
      <c r="B23" s="1"/>
      <c r="C23" s="1"/>
      <c r="D23" s="11"/>
      <c r="E23" s="11"/>
      <c r="F23" s="11"/>
      <c r="G23" s="11"/>
      <c r="H23" s="11"/>
      <c r="I23" s="11"/>
      <c r="J23" s="20"/>
      <c r="K23" s="11"/>
      <c r="L23" s="11"/>
      <c r="M23" s="11"/>
      <c r="N23" s="11"/>
      <c r="O23" s="1"/>
    </row>
    <row r="24" spans="1:15" ht="10.5">
      <c r="A24" s="1"/>
      <c r="B24" s="1"/>
      <c r="C24" s="1"/>
      <c r="D24" s="11"/>
      <c r="E24" s="11"/>
      <c r="F24" s="11"/>
      <c r="G24" s="1"/>
      <c r="H24" s="1"/>
      <c r="I24" s="1"/>
      <c r="J24" s="13"/>
      <c r="K24" s="11"/>
      <c r="L24" s="11"/>
      <c r="M24" s="11"/>
      <c r="N24" s="11"/>
      <c r="O24" s="1"/>
    </row>
    <row r="25" spans="1:15" ht="10.5">
      <c r="A25" s="1"/>
      <c r="B25" s="1"/>
      <c r="C25" s="1"/>
      <c r="D25" s="26" t="s">
        <v>31</v>
      </c>
      <c r="E25" s="11"/>
      <c r="F25" s="11"/>
      <c r="G25" s="11"/>
      <c r="H25" s="27" t="s">
        <v>0</v>
      </c>
      <c r="I25" s="24"/>
      <c r="J25" s="28">
        <f>_XLL.PVTSTEPRENTFCST($C$14,$D$14,$E$14,$F$14,$H$14:$H$16,$I$14:$I$16,$J$14:$J$22,$K$14,$L$14,$M$14,$N$14)</f>
        <v>193.38788025337576</v>
      </c>
      <c r="K25" s="25"/>
      <c r="L25" s="11"/>
      <c r="M25" s="11"/>
      <c r="N25" s="11"/>
      <c r="O25" s="1"/>
    </row>
    <row r="26" spans="1:15" ht="10.5">
      <c r="A26" s="1"/>
      <c r="B26" s="1"/>
      <c r="C26" s="1"/>
      <c r="D26" s="12"/>
      <c r="E26" s="11"/>
      <c r="F26" s="11"/>
      <c r="G26" s="11"/>
      <c r="H26" s="11"/>
      <c r="I26" s="11"/>
      <c r="J26" s="20"/>
      <c r="K26" s="11"/>
      <c r="L26" s="11"/>
      <c r="M26" s="11"/>
      <c r="N26" s="11"/>
      <c r="O26" s="1"/>
    </row>
    <row r="27" spans="1:16" ht="10.5">
      <c r="A27" s="1"/>
      <c r="B27" s="1"/>
      <c r="C27" s="14" t="s">
        <v>32</v>
      </c>
      <c r="D27" s="29">
        <f>_XLL.PVT(C14,D14,C30:C71,D30:D71)</f>
        <v>193.38788025337576</v>
      </c>
      <c r="E27" s="25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</row>
    <row r="28" spans="1:16" ht="21.75" customHeight="1">
      <c r="A28" s="1"/>
      <c r="B28" s="1"/>
      <c r="C28" s="1"/>
      <c r="D28" s="2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</row>
    <row r="29" spans="1:16" ht="10.5">
      <c r="A29" s="1"/>
      <c r="B29" s="1"/>
      <c r="C29" s="1"/>
      <c r="D29" s="12"/>
      <c r="E29" s="1"/>
      <c r="F29" s="1"/>
      <c r="G29" s="1"/>
      <c r="H29" s="1"/>
      <c r="I29" s="11"/>
      <c r="J29" s="11"/>
      <c r="K29" s="11"/>
      <c r="L29" s="11"/>
      <c r="M29" s="11"/>
      <c r="N29" s="11"/>
      <c r="O29" s="11"/>
      <c r="P29" s="11"/>
    </row>
    <row r="30" spans="1:15" ht="10.5">
      <c r="A30" s="1"/>
      <c r="B30" s="1"/>
      <c r="C30" s="30">
        <f>E14</f>
        <v>36708</v>
      </c>
      <c r="D30" s="31">
        <f>_XLL.TSTEPRENTFCST(C30,C31,$E$14,$F$14,$H$14:$H$16,$I$14:$I$16,$J$14:$J$22,$K$14,$L$14,$M$14,$N$14,,,1)</f>
        <v>5</v>
      </c>
      <c r="E30" s="32"/>
      <c r="F30" s="1"/>
      <c r="G30" s="1"/>
      <c r="H30" s="1"/>
      <c r="I30" s="1"/>
      <c r="J30" s="1"/>
      <c r="K30" s="1"/>
      <c r="L30" s="1"/>
      <c r="M30" s="1"/>
      <c r="N30" s="1" t="s">
        <v>33</v>
      </c>
      <c r="O30" s="1"/>
    </row>
    <row r="31" spans="1:15" ht="10.5">
      <c r="A31" s="1"/>
      <c r="B31" s="1"/>
      <c r="C31" s="30">
        <f>_XLL.NEXTDATESEQ(C30,4)</f>
        <v>36800</v>
      </c>
      <c r="D31" s="31">
        <f>_XLL.TSTEPRENTFCST(C31,C32,$E$14,$F$14,$H$14:$H$16,$I$14:$I$16,$J$14:$J$22,$K$14,$L$14,$M$14,$N$14,,,1)</f>
        <v>5</v>
      </c>
      <c r="E31" s="32"/>
      <c r="F31" s="1"/>
      <c r="G31" s="1"/>
      <c r="H31" s="1"/>
      <c r="I31" s="1"/>
      <c r="J31" s="1"/>
      <c r="K31" s="1"/>
      <c r="L31" s="1"/>
      <c r="M31" s="1"/>
      <c r="N31" s="1" t="s">
        <v>33</v>
      </c>
      <c r="O31" s="1"/>
    </row>
    <row r="32" spans="1:15" ht="10.5">
      <c r="A32" s="1"/>
      <c r="B32" s="1"/>
      <c r="C32" s="30">
        <f>_XLL.NEXTDATESEQ(C31,4)</f>
        <v>36892</v>
      </c>
      <c r="D32" s="31">
        <f>_XLL.TSTEPRENTFCST(C32,C33,$E$14,$F$14,$H$14:$H$16,$I$14:$I$16,$J$14:$J$22,$K$14,$L$14,$M$14,$N$14,,,1)</f>
        <v>5</v>
      </c>
      <c r="E32" s="32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ht="10.5">
      <c r="A33" s="1"/>
      <c r="B33" s="1"/>
      <c r="C33" s="30">
        <f>_XLL.NEXTDATESEQ(C32,4)</f>
        <v>36982</v>
      </c>
      <c r="D33" s="31">
        <f>_XLL.TSTEPRENTFCST(C33,C34,$E$14,$F$14,$H$14:$H$16,$I$14:$I$16,$J$14:$J$22,$K$14,$L$14,$M$14,$N$14,,,1)</f>
        <v>5</v>
      </c>
      <c r="E33" s="32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 ht="10.5">
      <c r="A34" s="1"/>
      <c r="B34" s="1"/>
      <c r="C34" s="30">
        <f>_XLL.NEXTDATESEQ(C33,4)</f>
        <v>37073</v>
      </c>
      <c r="D34" s="31">
        <f>_XLL.TSTEPRENTFCST(C34,C35,$E$14,$F$14,$H$14:$H$16,$I$14:$I$16,$J$14:$J$22,$K$14,$L$14,$M$14,$N$14,,,1)</f>
        <v>5</v>
      </c>
      <c r="E34" s="32"/>
      <c r="F34" s="1"/>
      <c r="G34" s="1"/>
      <c r="H34" s="1"/>
      <c r="I34" s="1"/>
      <c r="J34" s="1"/>
      <c r="K34" s="1"/>
      <c r="L34" s="1"/>
      <c r="M34" s="1"/>
      <c r="N34" s="1" t="s">
        <v>33</v>
      </c>
      <c r="O34" s="1"/>
    </row>
    <row r="35" spans="1:15" ht="10.5">
      <c r="A35" s="1"/>
      <c r="B35" s="1"/>
      <c r="C35" s="30">
        <f>_XLL.NEXTDATESEQ(C34,4)</f>
        <v>37165</v>
      </c>
      <c r="D35" s="31">
        <f>_XLL.TSTEPRENTFCST(C35,C36,$E$14,$F$14,$H$14:$H$16,$I$14:$I$16,$J$14:$J$22,$K$14,$L$14,$M$14,$N$14,,,1)</f>
        <v>5</v>
      </c>
      <c r="E35" s="32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 ht="10.5">
      <c r="A36" s="1"/>
      <c r="B36" s="1"/>
      <c r="C36" s="30">
        <f>_XLL.NEXTDATESEQ(C35,4)</f>
        <v>37257</v>
      </c>
      <c r="D36" s="31">
        <f>_XLL.TSTEPRENTFCST(C36,C37,$E$14,$F$14,$H$14:$H$16,$I$14:$I$16,$J$14:$J$22,$K$14,$L$14,$M$14,$N$14,,,1)</f>
        <v>5</v>
      </c>
      <c r="E36" s="32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 ht="10.5">
      <c r="A37" s="1"/>
      <c r="B37" s="1"/>
      <c r="C37" s="30">
        <f>_XLL.NEXTDATESEQ(C36,4)</f>
        <v>37347</v>
      </c>
      <c r="D37" s="31">
        <f>_XLL.TSTEPRENTFCST(C37,C38,$E$14,$F$14,$H$14:$H$16,$I$14:$I$16,$J$14:$J$22,$K$14,$L$14,$M$14,$N$14,,,1)</f>
        <v>5</v>
      </c>
      <c r="E37" s="32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15" ht="10.5">
      <c r="A38" s="1"/>
      <c r="B38" s="1"/>
      <c r="C38" s="30">
        <f>_XLL.NEXTDATESEQ(C37,4)</f>
        <v>37438</v>
      </c>
      <c r="D38" s="31">
        <f>_XLL.TSTEPRENTFCST(C38,C39,$E$14,$F$14,$H$14:$H$16,$I$14:$I$16,$J$14:$J$22,$K$14,$L$14,$M$14,$N$14,,,1)</f>
        <v>5</v>
      </c>
      <c r="E38" s="32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 ht="10.5">
      <c r="A39" s="1"/>
      <c r="B39" s="1"/>
      <c r="C39" s="30">
        <f>_XLL.NEXTDATESEQ(C38,4)</f>
        <v>37530</v>
      </c>
      <c r="D39" s="31">
        <f>_XLL.TSTEPRENTFCST(C39,C40,$E$14,$F$14,$H$14:$H$16,$I$14:$I$16,$J$14:$J$22,$K$14,$L$14,$M$14,$N$14,,,1)</f>
        <v>5</v>
      </c>
      <c r="E39" s="32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 ht="10.5">
      <c r="A40" s="1"/>
      <c r="B40" s="1"/>
      <c r="C40" s="30">
        <f>_XLL.NEXTDATESEQ(C39,4)</f>
        <v>37622</v>
      </c>
      <c r="D40" s="31">
        <f>_XLL.TSTEPRENTFCST(C40,C41,$E$14,$F$14,$H$14:$H$16,$I$14:$I$16,$J$14:$J$22,$K$14,$L$14,$M$14,$N$14,,,1)</f>
        <v>8.55</v>
      </c>
      <c r="E40" s="32"/>
      <c r="F40" s="1"/>
      <c r="G40" s="1"/>
      <c r="H40" s="1"/>
      <c r="I40" s="1"/>
      <c r="J40" s="1"/>
      <c r="K40" s="1"/>
      <c r="L40" s="1"/>
      <c r="M40" s="1"/>
      <c r="N40" s="1"/>
      <c r="O40" s="1" t="s">
        <v>33</v>
      </c>
    </row>
    <row r="41" spans="1:15" ht="10.5">
      <c r="A41" s="1"/>
      <c r="B41" s="1"/>
      <c r="C41" s="30">
        <f>_XLL.NEXTDATESEQ(C40,4)</f>
        <v>37712</v>
      </c>
      <c r="D41" s="31">
        <f>_XLL.TSTEPRENTFCST(C41,C42,$E$14,$F$14,$H$14:$H$16,$I$14:$I$16,$J$14:$J$22,$K$14,$L$14,$M$14,$N$14,,,1)</f>
        <v>8.55</v>
      </c>
      <c r="E41" s="32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0.5">
      <c r="A42" s="1"/>
      <c r="B42" s="1"/>
      <c r="C42" s="30">
        <f>_XLL.NEXTDATESEQ(C41,4)</f>
        <v>37803</v>
      </c>
      <c r="D42" s="31">
        <f>_XLL.TSTEPRENTFCST(C42,C43,$E$14,$F$14,$H$14:$H$16,$I$14:$I$16,$J$14:$J$22,$K$14,$L$14,$M$14,$N$14,,,1)</f>
        <v>8.55</v>
      </c>
      <c r="E42" s="32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0.5">
      <c r="A43" s="1"/>
      <c r="B43" s="1"/>
      <c r="C43" s="30">
        <f>_XLL.NEXTDATESEQ(C42,4)</f>
        <v>37895</v>
      </c>
      <c r="D43" s="31">
        <f>_XLL.TSTEPRENTFCST(C43,C44,$E$14,$F$14,$H$14:$H$16,$I$14:$I$16,$J$14:$J$22,$K$14,$L$14,$M$14,$N$14,,,1)</f>
        <v>8.55</v>
      </c>
      <c r="E43" s="32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0.5">
      <c r="A44" s="1"/>
      <c r="B44" s="1"/>
      <c r="C44" s="30">
        <f>_XLL.NEXTDATESEQ(C43,4)</f>
        <v>37987</v>
      </c>
      <c r="D44" s="31">
        <f>_XLL.TSTEPRENTFCST(C44,C45,$E$14,$F$14,$H$14:$H$16,$I$14:$I$16,$J$14:$J$22,$K$14,$L$14,$M$14,$N$14,,,1)</f>
        <v>8.55</v>
      </c>
      <c r="E44" s="32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0.5">
      <c r="A45" s="1"/>
      <c r="B45" s="1"/>
      <c r="C45" s="30">
        <f>_XLL.NEXTDATESEQ(C44,4)</f>
        <v>38078</v>
      </c>
      <c r="D45" s="31">
        <f>_XLL.TSTEPRENTFCST(C45,C46,$E$14,$F$14,$H$14:$H$16,$I$14:$I$16,$J$14:$J$22,$K$14,$L$14,$M$14,$N$14,,,1)</f>
        <v>8.55</v>
      </c>
      <c r="E45" s="32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0.5">
      <c r="A46" s="1"/>
      <c r="B46" s="1"/>
      <c r="C46" s="30">
        <f>_XLL.NEXTDATESEQ(C45,4)</f>
        <v>38169</v>
      </c>
      <c r="D46" s="31">
        <f>_XLL.TSTEPRENTFCST(C46,C47,$E$14,$F$14,$H$14:$H$16,$I$14:$I$16,$J$14:$J$22,$K$14,$L$14,$M$14,$N$14,,,1)</f>
        <v>8.55</v>
      </c>
      <c r="E46" s="32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0.5">
      <c r="A47" s="1"/>
      <c r="B47" s="1"/>
      <c r="C47" s="30">
        <f>_XLL.NEXTDATESEQ(C46,4)</f>
        <v>38261</v>
      </c>
      <c r="D47" s="31">
        <f>_XLL.TSTEPRENTFCST(C47,C48,$E$14,$F$14,$H$14:$H$16,$I$14:$I$16,$J$14:$J$22,$K$14,$L$14,$M$14,$N$14,,,1)</f>
        <v>8.55</v>
      </c>
      <c r="E47" s="32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0.5">
      <c r="A48" s="1"/>
      <c r="B48" s="1"/>
      <c r="C48" s="30">
        <f>_XLL.NEXTDATESEQ(C47,4)</f>
        <v>38353</v>
      </c>
      <c r="D48" s="31">
        <f>_XLL.TSTEPRENTFCST(C48,C49,$E$14,$F$14,$H$14:$H$16,$I$14:$I$16,$J$14:$J$22,$K$14,$L$14,$M$14,$N$14,,,1)</f>
        <v>8.55</v>
      </c>
      <c r="E48" s="32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0.5">
      <c r="A49" s="1"/>
      <c r="B49" s="1"/>
      <c r="C49" s="30">
        <f>_XLL.NEXTDATESEQ(C48,4)</f>
        <v>38443</v>
      </c>
      <c r="D49" s="31">
        <f>_XLL.TSTEPRENTFCST(C49,C50,$E$14,$F$14,$H$14:$H$16,$I$14:$I$16,$J$14:$J$22,$K$14,$L$14,$M$14,$N$14,,,1)</f>
        <v>8.55</v>
      </c>
      <c r="E49" s="32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0.5">
      <c r="A50" s="1"/>
      <c r="B50" s="1"/>
      <c r="C50" s="30">
        <f>_XLL.NEXTDATESEQ(C49,4)</f>
        <v>38534</v>
      </c>
      <c r="D50" s="31">
        <f>_XLL.TSTEPRENTFCST(C50,C51,$E$14,$F$14,$H$14:$H$16,$I$14:$I$16,$J$14:$J$22,$K$14,$L$14,$M$14,$N$14,,,1)</f>
        <v>8.55</v>
      </c>
      <c r="E50" s="32"/>
      <c r="F50" s="1"/>
      <c r="G50" s="1"/>
      <c r="H50" s="1"/>
      <c r="I50" s="1"/>
      <c r="J50" s="1"/>
      <c r="K50" s="1"/>
      <c r="L50" s="1"/>
      <c r="M50" s="1"/>
      <c r="N50" s="1"/>
      <c r="O50" s="1" t="s">
        <v>33</v>
      </c>
    </row>
    <row r="51" spans="1:15" ht="10.5">
      <c r="A51" s="1"/>
      <c r="B51" s="1"/>
      <c r="C51" s="30">
        <f>_XLL.NEXTDATESEQ(C50,4)</f>
        <v>38626</v>
      </c>
      <c r="D51" s="31">
        <f>_XLL.TSTEPRENTFCST(C51,C52,$E$14,$F$14,$H$14:$H$16,$I$14:$I$16,$J$14:$J$22,$K$14,$L$14,$M$14,$N$14,,,1)</f>
        <v>8.55</v>
      </c>
      <c r="E51" s="32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0.5">
      <c r="A52" s="1"/>
      <c r="B52" s="1"/>
      <c r="C52" s="30">
        <f>_XLL.NEXTDATESEQ(C51,4)</f>
        <v>38718</v>
      </c>
      <c r="D52" s="31">
        <f>_XLL.TSTEPRENTFCST(C52,C53,$E$14,$F$14,$H$14:$H$16,$I$14:$I$16,$J$14:$J$22,$K$14,$L$14,$M$14,$N$14,,,1)</f>
        <v>8.55</v>
      </c>
      <c r="E52" s="32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0.5">
      <c r="A53" s="1"/>
      <c r="B53" s="1"/>
      <c r="C53" s="30">
        <f>_XLL.NEXTDATESEQ(C52,4)</f>
        <v>38808</v>
      </c>
      <c r="D53" s="31">
        <f>_XLL.TSTEPRENTFCST(C53,C54,$E$14,$F$14,$H$14:$H$16,$I$14:$I$16,$J$14:$J$22,$K$14,$L$14,$M$14,$N$14,,,1)</f>
        <v>8.55</v>
      </c>
      <c r="E53" s="32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0.5">
      <c r="A54" s="1"/>
      <c r="B54" s="1"/>
      <c r="C54" s="30">
        <f>_XLL.NEXTDATESEQ(C53,4)</f>
        <v>38899</v>
      </c>
      <c r="D54" s="31">
        <f>_XLL.TSTEPRENTFCST(C54,C55,$E$14,$F$14,$H$14:$H$16,$I$14:$I$16,$J$14:$J$22,$K$14,$L$14,$M$14,$N$14,,,1)</f>
        <v>8.55</v>
      </c>
      <c r="E54" s="32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0.5">
      <c r="A55" s="1"/>
      <c r="B55" s="1"/>
      <c r="C55" s="30">
        <f>_XLL.NEXTDATESEQ(C54,4)</f>
        <v>38991</v>
      </c>
      <c r="D55" s="31">
        <f>_XLL.TSTEPRENTFCST(C55,C56,$E$14,$F$14,$H$14:$H$16,$I$14:$I$16,$J$14:$J$22,$K$14,$L$14,$M$14,$N$14,,,1)</f>
        <v>8.55</v>
      </c>
      <c r="E55" s="32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0.5">
      <c r="A56" s="1"/>
      <c r="B56" s="1"/>
      <c r="C56" s="30">
        <f>_XLL.NEXTDATESEQ(C55,4)</f>
        <v>39083</v>
      </c>
      <c r="D56" s="31">
        <f>_XLL.TSTEPRENTFCST(C56,C57,$E$14,$F$14,$H$14:$H$16,$I$14:$I$16,$J$14:$J$22,$K$14,$L$14,$M$14,$N$14,,,1)</f>
        <v>10.35</v>
      </c>
      <c r="E56" s="32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1:15" ht="10.5">
      <c r="A57" s="1"/>
      <c r="B57" s="1"/>
      <c r="C57" s="30">
        <f>_XLL.NEXTDATESEQ(C56,4)</f>
        <v>39173</v>
      </c>
      <c r="D57" s="31">
        <f>_XLL.TSTEPRENTFCST(C57,C58,$E$14,$F$14,$H$14:$H$16,$I$14:$I$16,$J$14:$J$22,$K$14,$L$14,$M$14,$N$14,,,1)</f>
        <v>10.35</v>
      </c>
      <c r="E57" s="32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1:15" ht="10.5">
      <c r="A58" s="1"/>
      <c r="B58" s="1"/>
      <c r="C58" s="30">
        <f>_XLL.NEXTDATESEQ(C57,4)</f>
        <v>39264</v>
      </c>
      <c r="D58" s="31">
        <f>_XLL.TSTEPRENTFCST(C58,C59,$E$14,$F$14,$H$14:$H$16,$I$14:$I$16,$J$14:$J$22,$K$14,$L$14,$M$14,$N$14,,,1)</f>
        <v>10.35</v>
      </c>
      <c r="E58" s="32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1:15" ht="10.5">
      <c r="A59" s="1"/>
      <c r="B59" s="1"/>
      <c r="C59" s="30">
        <f>_XLL.NEXTDATESEQ(C58,4)</f>
        <v>39356</v>
      </c>
      <c r="D59" s="31">
        <f>_XLL.TSTEPRENTFCST(C59,C60,$E$14,$F$14,$H$14:$H$16,$I$14:$I$16,$J$14:$J$22,$K$14,$L$14,$M$14,$N$14,,,1)</f>
        <v>10.35</v>
      </c>
      <c r="E59" s="32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1:15" ht="10.5">
      <c r="A60" s="1"/>
      <c r="B60" s="1"/>
      <c r="C60" s="30">
        <f>_XLL.NEXTDATESEQ(C59,4)</f>
        <v>39448</v>
      </c>
      <c r="D60" s="31">
        <f>_XLL.TSTEPRENTFCST(C60,C61,$E$14,$F$14,$H$14:$H$16,$I$14:$I$16,$J$14:$J$22,$K$14,$L$14,$M$14,$N$14,,,1)</f>
        <v>10.35</v>
      </c>
      <c r="E60" s="32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1:15" ht="10.5">
      <c r="A61" s="1"/>
      <c r="B61" s="1"/>
      <c r="C61" s="30">
        <f>_XLL.NEXTDATESEQ(C60,4)</f>
        <v>39539</v>
      </c>
      <c r="D61" s="31">
        <f>_XLL.TSTEPRENTFCST(C61,C62,$E$14,$F$14,$H$14:$H$16,$I$14:$I$16,$J$14:$J$22,$K$14,$L$14,$M$14,$N$14,,,1)</f>
        <v>10.35</v>
      </c>
      <c r="E61" s="32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1:15" ht="10.5">
      <c r="A62" s="1"/>
      <c r="B62" s="1"/>
      <c r="C62" s="30">
        <f>_XLL.NEXTDATESEQ(C61,4)</f>
        <v>39630</v>
      </c>
      <c r="D62" s="31">
        <f>_XLL.TSTEPRENTFCST(C62,C63,$E$14,$F$14,$H$14:$H$16,$I$14:$I$16,$J$14:$J$22,$K$14,$L$14,$M$14,$N$14,,,1)</f>
        <v>10.35</v>
      </c>
      <c r="E62" s="32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1:15" ht="10.5">
      <c r="A63" s="1"/>
      <c r="B63" s="1"/>
      <c r="C63" s="30">
        <f>_XLL.NEXTDATESEQ(C62,4)</f>
        <v>39722</v>
      </c>
      <c r="D63" s="31">
        <f>_XLL.TSTEPRENTFCST(C63,C64,$E$14,$F$14,$H$14:$H$16,$I$14:$I$16,$J$14:$J$22,$K$14,$L$14,$M$14,$N$14,,,1)</f>
        <v>10.35</v>
      </c>
      <c r="E63" s="32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1:15" ht="10.5">
      <c r="A64" s="1"/>
      <c r="B64" s="1"/>
      <c r="C64" s="30">
        <f>_XLL.NEXTDATESEQ(C63,4)</f>
        <v>39814</v>
      </c>
      <c r="D64" s="31">
        <f>_XLL.TSTEPRENTFCST(C64,C65,$E$14,$F$14,$H$14:$H$16,$I$14:$I$16,$J$14:$J$22,$K$14,$L$14,$M$14,$N$14,,,1)</f>
        <v>10.35</v>
      </c>
      <c r="E64" s="32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1:15" ht="10.5">
      <c r="A65" s="1"/>
      <c r="B65" s="1"/>
      <c r="C65" s="30">
        <f>_XLL.NEXTDATESEQ(C64,4)</f>
        <v>39904</v>
      </c>
      <c r="D65" s="31">
        <f>_XLL.TSTEPRENTFCST(C65,C66,$E$14,$F$14,$H$14:$H$16,$I$14:$I$16,$J$14:$J$22,$K$14,$L$14,$M$14,$N$14,,,1)</f>
        <v>10.35</v>
      </c>
      <c r="E65" s="32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1:15" ht="10.5">
      <c r="A66" s="1"/>
      <c r="B66" s="1"/>
      <c r="C66" s="30">
        <f>_XLL.NEXTDATESEQ(C65,4)</f>
        <v>39995</v>
      </c>
      <c r="D66" s="31">
        <f>_XLL.TSTEPRENTFCST(C66,C67,$E$14,$F$14,$H$14:$H$16,$I$14:$I$16,$J$14:$J$22,$K$14,$L$14,$M$14,$N$14,,,1)</f>
        <v>10.35</v>
      </c>
      <c r="E66" s="32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1:15" ht="10.5">
      <c r="A67" s="1"/>
      <c r="B67" s="1"/>
      <c r="C67" s="30">
        <f>_XLL.NEXTDATESEQ(C66,4)</f>
        <v>40087</v>
      </c>
      <c r="D67" s="31">
        <f>_XLL.TSTEPRENTFCST(C67,C68,$E$14,$F$14,$H$14:$H$16,$I$14:$I$16,$J$14:$J$22,$K$14,$L$14,$M$14,$N$14,,,1)</f>
        <v>10.35</v>
      </c>
      <c r="E67" s="32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1:15" ht="10.5">
      <c r="A68" s="1"/>
      <c r="B68" s="1"/>
      <c r="C68" s="30">
        <f>_XLL.NEXTDATESEQ(C67,4)</f>
        <v>40179</v>
      </c>
      <c r="D68" s="31">
        <f>_XLL.TSTEPRENTFCST(C68,C69,$E$14,$F$14,$H$14:$H$16,$I$14:$I$16,$J$14:$J$22,$K$14,$L$14,$M$14,$N$14,,,1)</f>
        <v>10.35</v>
      </c>
      <c r="E68" s="32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1:15" ht="10.5">
      <c r="A69" s="1"/>
      <c r="B69" s="1"/>
      <c r="C69" s="30">
        <f>_XLL.NEXTDATESEQ(C68,4)</f>
        <v>40269</v>
      </c>
      <c r="D69" s="31">
        <f>_XLL.TSTEPRENTFCST(C69,C70,$E$14,$F$14,$H$14:$H$16,$I$14:$I$16,$J$14:$J$22,$K$14,$L$14,$M$14,$N$14,,,1)</f>
        <v>10.35</v>
      </c>
      <c r="E69" s="32"/>
      <c r="F69" s="1"/>
      <c r="G69" s="1"/>
      <c r="H69" s="1"/>
      <c r="I69" s="1"/>
      <c r="J69" s="1"/>
      <c r="K69" s="1"/>
      <c r="L69" s="1"/>
      <c r="M69" s="1"/>
      <c r="N69" s="1"/>
      <c r="O69" s="1"/>
    </row>
    <row r="70" spans="1:15" ht="10.5">
      <c r="A70" s="1"/>
      <c r="B70" s="1"/>
      <c r="C70" s="30">
        <f>_XLL.NEXTDATESEQ(C69,4)</f>
        <v>40360</v>
      </c>
      <c r="D70" s="31">
        <f>_XLL.TSTEPRENTFCST(C70,C71,$E$14,$F$14,$H$14:$H$16,$I$14:$I$16,$J$14:$J$22,$K$14,$L$14,$M$14,$N$14,,,1)</f>
        <v>0</v>
      </c>
      <c r="E70" s="32"/>
      <c r="F70" s="1"/>
      <c r="G70" s="1"/>
      <c r="H70" s="1"/>
      <c r="I70" s="1"/>
      <c r="J70" s="1"/>
      <c r="K70" s="1"/>
      <c r="L70" s="1"/>
      <c r="M70" s="1"/>
      <c r="N70" s="1"/>
      <c r="O70" s="1"/>
    </row>
    <row r="71" spans="1:15" ht="10.5">
      <c r="A71" s="1"/>
      <c r="B71" s="1"/>
      <c r="C71" s="30">
        <f>_XLL.NEXTDATESEQ(C70,4)</f>
        <v>40452</v>
      </c>
      <c r="D71" s="31">
        <f>_XLL.TSTEPRENTFCST(C71,C72,$E$14,$F$14,$H$14:$H$16,$I$14:$I$16,$J$14:$J$22,$K$14,$L$14,$M$14,$N$14,,,1)</f>
        <v>0</v>
      </c>
      <c r="E71" s="32"/>
      <c r="F71" s="1"/>
      <c r="G71" s="1"/>
      <c r="H71" s="1"/>
      <c r="I71" s="1"/>
      <c r="J71" s="1"/>
      <c r="K71" s="1"/>
      <c r="L71" s="1"/>
      <c r="M71" s="1"/>
      <c r="N71" s="1"/>
      <c r="O71" s="1"/>
    </row>
    <row r="72" spans="1:15" ht="10.5">
      <c r="A72" s="1"/>
      <c r="B72" s="1"/>
      <c r="C72" s="33"/>
      <c r="D72" s="34">
        <f>_XLL.TSTEPRENTFCST(C72,C73,$E$14,$F$14,$H$14:$H$16,$I$14:$I$16,$J$14:$J$22,$K$14,$L$14,$M$14,$N$14,,,1)</f>
        <v>0</v>
      </c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</row>
    <row r="73" spans="1:15" ht="10.5">
      <c r="A73" s="1"/>
      <c r="B73" s="1"/>
      <c r="C73" s="33"/>
      <c r="D73" s="35">
        <f>_XLL.TSTEPRENTFCST(C73,C74,$E$14,$F$14,$H$14:$H$16,$I$14:$I$16,$J$14:$J$22,$K$14,$L$14,$M$14,$N$14,,,1)</f>
        <v>0</v>
      </c>
      <c r="E73" s="1"/>
      <c r="F73" s="35">
        <v>0</v>
      </c>
      <c r="G73" s="1"/>
      <c r="H73" s="1"/>
      <c r="I73" s="1"/>
      <c r="J73" s="1"/>
      <c r="K73" s="1"/>
      <c r="L73" s="1"/>
      <c r="M73" s="1"/>
      <c r="N73" s="1"/>
      <c r="O73" s="1"/>
    </row>
    <row r="74" spans="1:15" ht="10.5">
      <c r="A74" s="1"/>
      <c r="B74" s="1"/>
      <c r="C74" s="33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</row>
    <row r="75" spans="1:15" ht="10.5">
      <c r="A75" s="1"/>
      <c r="B75" s="1"/>
      <c r="C75" s="33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</row>
    <row r="76" spans="1:15" ht="10.5">
      <c r="A76" s="1"/>
      <c r="B76" s="1"/>
      <c r="C76" s="33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</row>
    <row r="77" spans="1:15" ht="10.5">
      <c r="A77" s="1"/>
      <c r="B77" s="1"/>
      <c r="C77" s="33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</row>
    <row r="78" spans="1:15" ht="10.5">
      <c r="A78" s="1"/>
      <c r="B78" s="1"/>
      <c r="C78" s="33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</row>
    <row r="79" spans="1:15" ht="10.5">
      <c r="A79" s="1"/>
      <c r="B79" s="1"/>
      <c r="C79" s="33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</row>
    <row r="80" spans="1:15" ht="10.5">
      <c r="A80" s="1"/>
      <c r="B80" s="1"/>
      <c r="C80" s="33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 t="s">
        <v>33</v>
      </c>
    </row>
  </sheetData>
  <mergeCells count="1">
    <mergeCell ref="D9:M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JohnD311058</dc:creator>
  <cp:keywords/>
  <dc:description/>
  <cp:lastModifiedBy>JohnD311058</cp:lastModifiedBy>
  <dcterms:created xsi:type="dcterms:W3CDTF">2013-03-26T10:58:21Z</dcterms:created>
  <dcterms:modified xsi:type="dcterms:W3CDTF">2013-03-26T10:58:21Z</dcterms:modified>
  <cp:category/>
  <cp:version/>
  <cp:contentType/>
  <cp:contentStatus/>
</cp:coreProperties>
</file>