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TStepQ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<sst xmlns="http://schemas.openxmlformats.org/spreadsheetml/2006/main" count="39" uniqueCount="34">
  <si>
    <t>PVTStepQ</t>
  </si>
  <si>
    <t>Category:</t>
  </si>
  <si>
    <t>Projections NPV</t>
  </si>
  <si>
    <t>Family:</t>
  </si>
  <si>
    <t>NPV Stepped Rate</t>
  </si>
  <si>
    <t>Arguments:</t>
  </si>
  <si>
    <t>NPVDate, DisAER, Start, ToDates, AnnualRates, [PmtsPerYearOpt]</t>
  </si>
  <si>
    <t>Meaning:</t>
  </si>
  <si>
    <t>PVTStep, quick version</t>
  </si>
  <si>
    <t>Description:</t>
  </si>
  <si>
    <t>Quick version of Present Value  of a stream of payments described by TStep</t>
  </si>
  <si>
    <t>Discount Rate</t>
  </si>
  <si>
    <t>To</t>
  </si>
  <si>
    <t>Annual</t>
  </si>
  <si>
    <t>PmtsPerYear</t>
  </si>
  <si>
    <t>NPV Date</t>
  </si>
  <si>
    <t>AER</t>
  </si>
  <si>
    <t>Start</t>
  </si>
  <si>
    <t>Dates</t>
  </si>
  <si>
    <t>Rates</t>
  </si>
  <si>
    <t>PVTStepQ Function</t>
  </si>
  <si>
    <t>Focus On: What The Function Is Doing</t>
  </si>
  <si>
    <t>Detailed Cash Flow</t>
  </si>
  <si>
    <t>NPV</t>
  </si>
  <si>
    <t>Base</t>
  </si>
  <si>
    <t>Total</t>
  </si>
  <si>
    <t>An Example With Payments in Arrears:</t>
  </si>
  <si>
    <t>CashBasis</t>
  </si>
  <si>
    <r>
      <t xml:space="preserve">n </t>
    </r>
    <r>
      <rPr>
        <sz val="8"/>
        <rFont val="Verdana"/>
        <family val="2"/>
      </rPr>
      <t xml:space="preserve"> Note that PVTStepQ CANNOT handle partial starting or end periods, eg in this example if you were to set the first Fromdate to 1 Feb 02 or Finish to 1 Dec 03.</t>
    </r>
  </si>
  <si>
    <t xml:space="preserve">        That's  because the function uses standard annuity arithmetic and, in not requiring any information, about payment frequency (it doesn't need a DayCount or Periods)</t>
  </si>
  <si>
    <t xml:space="preserve">        it does not use this information.</t>
  </si>
  <si>
    <t xml:space="preserve">    </t>
  </si>
  <si>
    <t xml:space="preserve">        The adjustment it makes for Payments Per Year is only correct when the the start and end dates are on payment dates.</t>
  </si>
  <si>
    <t xml:space="preserve">        Therefore, always make sure the start and end dates are ON a payment date.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</si>
</sst>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0.00%\ _);\(0.00%\ \);"/>
    <numFmt numFmtId="166" formatCode="_(\ ###0.00_);\(###0.00\);"/>
    <numFmt numFmtId="167" formatCode="_(d/mm/yy_);;"/>
    <numFmt numFmtId="168" formatCode="_(\ #,##0\ &quot;months&quot;_);\(#,##0\ &quot;months&quot;\);"/>
    <numFmt numFmtId="169" formatCode="_(\ ##,##0_);\(#,##0\);"/>
    <numFmt numFmtId="170" formatCode="_(\ ###0.0000_);\(###0.0000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1"/>
      <color indexed="51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166" fontId="1" fillId="3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horizontal="left"/>
    </xf>
    <xf numFmtId="164" fontId="1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Alignment="1">
      <alignment/>
    </xf>
    <xf numFmtId="166" fontId="1" fillId="3" borderId="3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169" fontId="1" fillId="3" borderId="3" xfId="0" applyNumberFormat="1" applyFont="1" applyFill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170" fontId="1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21</xdr:row>
      <xdr:rowOff>76200</xdr:rowOff>
    </xdr:from>
    <xdr:to>
      <xdr:col>5</xdr:col>
      <xdr:colOff>85725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28700" y="3629025"/>
          <a:ext cx="19145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35</xdr:row>
      <xdr:rowOff>66675</xdr:rowOff>
    </xdr:from>
    <xdr:to>
      <xdr:col>4</xdr:col>
      <xdr:colOff>523875</xdr:colOff>
      <xdr:row>36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209675" y="5524500"/>
          <a:ext cx="14859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4" customWidth="1"/>
    <col min="2" max="2" width="2.8515625" style="44" customWidth="1"/>
    <col min="3" max="3" width="13.140625" style="44" customWidth="1"/>
    <col min="4" max="4" width="11.8515625" style="44" customWidth="1"/>
    <col min="5" max="5" width="10.28125" style="44" customWidth="1"/>
    <col min="6" max="6" width="19.57421875" style="44" customWidth="1"/>
    <col min="7" max="7" width="11.28125" style="44" customWidth="1"/>
    <col min="8" max="8" width="10.7109375" style="44" customWidth="1"/>
    <col min="9" max="9" width="10.28125" style="44" customWidth="1"/>
    <col min="10" max="10" width="10.140625" style="44" customWidth="1"/>
    <col min="11" max="11" width="10.8515625" style="44" customWidth="1"/>
    <col min="12" max="12" width="11.140625" style="44" customWidth="1"/>
    <col min="13" max="13" width="11.28125" style="44" customWidth="1"/>
    <col min="14" max="14" width="9.140625" style="45" customWidth="1"/>
    <col min="15" max="16384" width="9.140625" style="5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4"/>
    </row>
    <row r="3" spans="1:15" s="9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1"/>
      <c r="L3" s="1"/>
      <c r="M3" s="1"/>
      <c r="N3" s="2"/>
      <c r="O3" s="8"/>
    </row>
    <row r="4" spans="1:15" ht="10.5">
      <c r="A4" s="1"/>
      <c r="B4" s="1"/>
      <c r="C4" s="10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4"/>
    </row>
    <row r="5" spans="1:15" ht="10.5">
      <c r="A5" s="1"/>
      <c r="B5" s="1"/>
      <c r="C5" s="10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3"/>
      <c r="O5" s="4"/>
    </row>
    <row r="6" spans="1:15" ht="10.5">
      <c r="A6" s="1"/>
      <c r="B6" s="1"/>
      <c r="C6" s="10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3"/>
      <c r="O6" s="4"/>
    </row>
    <row r="7" spans="1:15" ht="10.5">
      <c r="A7" s="1"/>
      <c r="B7" s="1"/>
      <c r="C7" s="10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3"/>
      <c r="O7" s="4"/>
    </row>
    <row r="8" spans="1:15" ht="10.5">
      <c r="A8" s="1"/>
      <c r="B8" s="1"/>
      <c r="C8" s="10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3"/>
      <c r="O8" s="4"/>
    </row>
    <row r="9" spans="1:15" ht="66" customHeight="1">
      <c r="A9" s="1"/>
      <c r="B9" s="1"/>
      <c r="C9" s="11" t="s">
        <v>9</v>
      </c>
      <c r="D9" s="12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3"/>
      <c r="O9" s="4"/>
    </row>
    <row r="10" spans="1:15" ht="10.5">
      <c r="A10" s="1"/>
      <c r="B10" s="1"/>
      <c r="C10" s="10"/>
      <c r="D10" s="2"/>
      <c r="E10" s="1"/>
      <c r="F10" s="1"/>
      <c r="G10" s="1"/>
      <c r="H10" s="1"/>
      <c r="I10" s="1"/>
      <c r="J10" s="1"/>
      <c r="K10" s="1"/>
      <c r="L10" s="1"/>
      <c r="M10" s="1"/>
      <c r="N10" s="3"/>
      <c r="O10" s="4"/>
    </row>
    <row r="11" spans="1:15" ht="10.5">
      <c r="A11" s="1"/>
      <c r="B11" s="1"/>
      <c r="C11" s="1"/>
      <c r="D11" s="3"/>
      <c r="E11" s="3"/>
      <c r="F11" s="4"/>
      <c r="G11" s="4"/>
      <c r="H11" s="3"/>
      <c r="I11" s="3"/>
      <c r="J11" s="4"/>
      <c r="K11" s="4"/>
      <c r="L11" s="1"/>
      <c r="M11" s="1"/>
      <c r="N11" s="3"/>
      <c r="O11" s="4"/>
    </row>
    <row r="12" spans="1:15" ht="10.5">
      <c r="A12" s="1"/>
      <c r="B12" s="1"/>
      <c r="C12" s="3"/>
      <c r="D12" s="13" t="s">
        <v>11</v>
      </c>
      <c r="E12" s="3"/>
      <c r="F12" s="3" t="s">
        <v>12</v>
      </c>
      <c r="G12" s="3" t="s">
        <v>13</v>
      </c>
      <c r="H12" s="3" t="s">
        <v>14</v>
      </c>
      <c r="I12" s="3"/>
      <c r="J12" s="3"/>
      <c r="K12" s="3"/>
      <c r="L12" s="1"/>
      <c r="M12" s="1"/>
      <c r="N12" s="3"/>
      <c r="O12" s="4"/>
    </row>
    <row r="13" spans="1:15" ht="10.5">
      <c r="A13" s="1"/>
      <c r="B13" s="1"/>
      <c r="C13" s="14" t="s">
        <v>15</v>
      </c>
      <c r="D13" s="15" t="s">
        <v>16</v>
      </c>
      <c r="E13" s="14" t="s">
        <v>17</v>
      </c>
      <c r="F13" s="14" t="s">
        <v>18</v>
      </c>
      <c r="G13" s="14" t="s">
        <v>19</v>
      </c>
      <c r="H13" s="14"/>
      <c r="I13" s="3"/>
      <c r="J13" s="3"/>
      <c r="K13" s="3"/>
      <c r="L13" s="1"/>
      <c r="M13" s="1"/>
      <c r="N13" s="3"/>
      <c r="O13" s="4"/>
    </row>
    <row r="14" spans="1:15" ht="10.5">
      <c r="A14" s="1"/>
      <c r="B14" s="16"/>
      <c r="C14" s="17">
        <v>36892</v>
      </c>
      <c r="D14" s="18">
        <v>0.1</v>
      </c>
      <c r="E14" s="19">
        <v>36892</v>
      </c>
      <c r="F14" s="17">
        <v>37257</v>
      </c>
      <c r="G14" s="20">
        <v>100</v>
      </c>
      <c r="H14" s="20">
        <v>4</v>
      </c>
      <c r="I14" s="21"/>
      <c r="J14" s="3"/>
      <c r="K14" s="3"/>
      <c r="L14" s="3"/>
      <c r="M14" s="3"/>
      <c r="N14" s="3"/>
      <c r="O14" s="4"/>
    </row>
    <row r="15" spans="1:15" ht="10.5">
      <c r="A15" s="1"/>
      <c r="B15" s="1"/>
      <c r="C15" s="22"/>
      <c r="D15" s="23"/>
      <c r="E15" s="24"/>
      <c r="F15" s="17">
        <v>37622</v>
      </c>
      <c r="G15" s="20">
        <v>100</v>
      </c>
      <c r="H15" s="25"/>
      <c r="I15" s="3"/>
      <c r="J15" s="3"/>
      <c r="K15" s="3"/>
      <c r="L15" s="3"/>
      <c r="M15" s="3"/>
      <c r="N15" s="3"/>
      <c r="O15" s="4"/>
    </row>
    <row r="16" spans="1:15" ht="10.5">
      <c r="A16" s="1"/>
      <c r="B16" s="1"/>
      <c r="C16" s="1"/>
      <c r="D16" s="3"/>
      <c r="E16" s="26"/>
      <c r="F16" s="17"/>
      <c r="G16" s="20"/>
      <c r="H16" s="21"/>
      <c r="I16" s="3"/>
      <c r="J16" s="3"/>
      <c r="K16" s="3"/>
      <c r="L16" s="3"/>
      <c r="M16" s="3"/>
      <c r="N16" s="3"/>
      <c r="O16" s="4"/>
    </row>
    <row r="17" spans="1:15" ht="10.5">
      <c r="A17" s="1"/>
      <c r="B17" s="1"/>
      <c r="C17" s="1"/>
      <c r="D17" s="3"/>
      <c r="E17" s="26"/>
      <c r="F17" s="17"/>
      <c r="G17" s="20"/>
      <c r="H17" s="21"/>
      <c r="I17" s="3"/>
      <c r="J17" s="3"/>
      <c r="K17" s="3"/>
      <c r="L17" s="3"/>
      <c r="M17" s="3"/>
      <c r="N17" s="3"/>
      <c r="O17" s="4"/>
    </row>
    <row r="18" spans="1:15" ht="10.5">
      <c r="A18" s="1"/>
      <c r="B18" s="1"/>
      <c r="C18" s="1"/>
      <c r="D18" s="3"/>
      <c r="E18" s="3"/>
      <c r="F18" s="23"/>
      <c r="G18" s="23"/>
      <c r="H18" s="3"/>
      <c r="I18" s="3"/>
      <c r="J18" s="3"/>
      <c r="K18" s="3"/>
      <c r="L18" s="3"/>
      <c r="M18" s="3"/>
      <c r="N18" s="3"/>
      <c r="O18" s="4"/>
    </row>
    <row r="19" spans="1:15" ht="10.5">
      <c r="A19" s="1"/>
      <c r="B19" s="1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</row>
    <row r="20" spans="1:15" ht="10.5">
      <c r="A20" s="1"/>
      <c r="B20" s="1"/>
      <c r="C20" s="1"/>
      <c r="D20" s="3"/>
      <c r="E20" s="3"/>
      <c r="F20" s="27" t="s">
        <v>20</v>
      </c>
      <c r="G20" s="3"/>
      <c r="H20" s="3"/>
      <c r="I20" s="3"/>
      <c r="J20" s="3"/>
      <c r="K20" s="3"/>
      <c r="L20" s="3"/>
      <c r="M20" s="3"/>
      <c r="N20" s="3"/>
      <c r="O20" s="4"/>
    </row>
    <row r="21" spans="1:15" ht="10.5" customHeight="1">
      <c r="A21" s="1"/>
      <c r="B21" s="1"/>
      <c r="C21" s="1"/>
      <c r="D21" s="3"/>
      <c r="E21" s="26"/>
      <c r="F21" s="28">
        <f>_XLL.PVTSTEPQ($C$14,$D$14,$E$14,$F$14:$F$17,$G$14:$G$17,$H$14)</f>
        <v>184.2716172600605</v>
      </c>
      <c r="G21" s="3"/>
      <c r="H21" s="3"/>
      <c r="I21" s="3"/>
      <c r="J21" s="3"/>
      <c r="K21" s="3"/>
      <c r="L21" s="3"/>
      <c r="M21" s="3"/>
      <c r="N21" s="3"/>
      <c r="O21" s="4"/>
    </row>
    <row r="22" spans="1:15" ht="10.5">
      <c r="A22" s="1"/>
      <c r="B22" s="1"/>
      <c r="C22" s="1"/>
      <c r="D22" s="3"/>
      <c r="E22" s="3"/>
      <c r="F22" s="23"/>
      <c r="G22" s="3"/>
      <c r="H22" s="3"/>
      <c r="I22" s="3"/>
      <c r="J22" s="3"/>
      <c r="K22" s="3"/>
      <c r="L22" s="3"/>
      <c r="M22" s="3"/>
      <c r="N22" s="3"/>
      <c r="O22" s="4"/>
    </row>
    <row r="23" spans="1:15" ht="10.5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</row>
    <row r="24" spans="1:15" ht="10.5">
      <c r="A24" s="1"/>
      <c r="B24" s="1"/>
      <c r="C24" s="29" t="s">
        <v>21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</row>
    <row r="25" spans="1:15" ht="10.5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</row>
    <row r="26" spans="1:15" ht="10.5">
      <c r="A26" s="1"/>
      <c r="B26" s="1"/>
      <c r="C26" s="1"/>
      <c r="D26" s="2" t="s">
        <v>22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</row>
    <row r="27" spans="1:15" ht="10.5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</row>
    <row r="28" spans="1:15" s="34" customFormat="1" ht="10.5">
      <c r="A28" s="30"/>
      <c r="B28" s="30"/>
      <c r="C28" s="14" t="s">
        <v>23</v>
      </c>
      <c r="D28" s="14" t="s">
        <v>24</v>
      </c>
      <c r="E28" s="31">
        <f>E14</f>
        <v>36892</v>
      </c>
      <c r="F28" s="31">
        <v>36982</v>
      </c>
      <c r="G28" s="31">
        <f>_XLL.DPM(F28,$D$29)</f>
        <v>37073</v>
      </c>
      <c r="H28" s="31">
        <f>_XLL.DPM(G28,$D$29)</f>
        <v>37165</v>
      </c>
      <c r="I28" s="31">
        <f>_XLL.DPM(H28,$D$29)</f>
        <v>37257</v>
      </c>
      <c r="J28" s="31">
        <f>_XLL.DPM(I28,$D$29)</f>
        <v>37347</v>
      </c>
      <c r="K28" s="31">
        <f>_XLL.DPM(J28,$D$29)</f>
        <v>37438</v>
      </c>
      <c r="L28" s="31">
        <f>_XLL.DPM(K28,$D$29)</f>
        <v>37530</v>
      </c>
      <c r="M28" s="31">
        <f>_XLL.DPM(L28,$D$29)</f>
        <v>37622</v>
      </c>
      <c r="N28" s="32" t="s">
        <v>25</v>
      </c>
      <c r="O28" s="33"/>
    </row>
    <row r="29" spans="1:15" ht="13.5" customHeight="1">
      <c r="A29" s="1"/>
      <c r="B29" s="16"/>
      <c r="C29" s="35">
        <f>_XLL.PVT($C$14,$D$14,E28:L28,E29:L29)</f>
        <v>184.2716172600605</v>
      </c>
      <c r="D29" s="36">
        <v>3</v>
      </c>
      <c r="E29" s="37">
        <f>_XLL.TSTEP(E28,F28,$E$14,$F$14:$F$17,$G$14:$G$17,,,1)</f>
        <v>25</v>
      </c>
      <c r="F29" s="37">
        <f>_XLL.TSTEP(F28,G28,$E$14,$F$14:$F$17,$G$14:$G$17,,,1)</f>
        <v>25</v>
      </c>
      <c r="G29" s="37">
        <f>_XLL.TSTEP(G28,H28,$E$14,$F$14:$F$17,$G$14:$G$17,,,1)</f>
        <v>25</v>
      </c>
      <c r="H29" s="37">
        <f>_XLL.TSTEP(H28,I28,$E$14,$F$14:$F$17,$G$14:$G$17,,,1)</f>
        <v>25</v>
      </c>
      <c r="I29" s="37">
        <f>_XLL.TSTEP(I28,J28,$E$14,$F$14:$F$17,$G$14:$G$17,,,1)</f>
        <v>25</v>
      </c>
      <c r="J29" s="37">
        <f>_XLL.TSTEP(J28,K28,$E$14,$F$14:$F$17,$G$14:$G$17,,,1)</f>
        <v>25</v>
      </c>
      <c r="K29" s="37">
        <f>_XLL.TSTEP(K28,L28,$E$14,$F$14:$F$17,$G$14:$G$17,,,1)</f>
        <v>25</v>
      </c>
      <c r="L29" s="37">
        <f>_XLL.TSTEP(L28,M28,$E$14,$F$14:$F$17,$G$14:$G$17,,,1)</f>
        <v>25</v>
      </c>
      <c r="M29" s="37">
        <f>_XLL.TSTEP(M28,N28,$E$14,$F$14:$F$17,$G$14:$G$17,,,1)</f>
        <v>0</v>
      </c>
      <c r="N29" s="38">
        <f>SUM(E29:M29)</f>
        <v>200</v>
      </c>
      <c r="O29" s="4"/>
    </row>
    <row r="30" spans="1:15" ht="10.5">
      <c r="A30" s="1"/>
      <c r="B30" s="1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2"/>
      <c r="N30" s="3"/>
      <c r="O30" s="4"/>
    </row>
    <row r="31" spans="1:15" ht="10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1"/>
      <c r="N31" s="3"/>
      <c r="O31" s="4"/>
    </row>
    <row r="32" spans="1:15" ht="10.5">
      <c r="A32" s="1"/>
      <c r="B32" s="1"/>
      <c r="C32" s="6" t="s">
        <v>26</v>
      </c>
      <c r="D32" s="1"/>
      <c r="E32" s="3"/>
      <c r="F32" s="3"/>
      <c r="G32" s="3"/>
      <c r="H32" s="3"/>
      <c r="I32" s="3"/>
      <c r="J32" s="3"/>
      <c r="K32" s="3"/>
      <c r="L32" s="3"/>
      <c r="M32" s="1"/>
      <c r="N32" s="3"/>
      <c r="O32" s="4"/>
    </row>
    <row r="33" spans="1:15" ht="10.5">
      <c r="A33" s="1"/>
      <c r="B33" s="1"/>
      <c r="C33" s="1"/>
      <c r="D33" s="1"/>
      <c r="E33" s="32"/>
      <c r="F33" s="3"/>
      <c r="G33" s="3"/>
      <c r="H33" s="3"/>
      <c r="I33" s="3"/>
      <c r="J33" s="3"/>
      <c r="K33" s="32"/>
      <c r="L33" s="32"/>
      <c r="M33" s="1"/>
      <c r="N33" s="3"/>
      <c r="O33" s="4"/>
    </row>
    <row r="34" spans="1:15" ht="10.5">
      <c r="A34" s="1"/>
      <c r="B34" s="1"/>
      <c r="C34" s="14" t="s">
        <v>23</v>
      </c>
      <c r="D34" s="14" t="s">
        <v>24</v>
      </c>
      <c r="E34" s="31">
        <v>36982</v>
      </c>
      <c r="F34" s="31">
        <f>_XLL.DPM(E34,3)</f>
        <v>37073</v>
      </c>
      <c r="G34" s="31">
        <f>_XLL.DPM(F34,3)</f>
        <v>37165</v>
      </c>
      <c r="H34" s="31">
        <f>_XLL.DPM(G34,3)</f>
        <v>37257</v>
      </c>
      <c r="I34" s="31">
        <f>_XLL.DPM(H34,3)</f>
        <v>37347</v>
      </c>
      <c r="J34" s="31">
        <f>_XLL.DPM(I34,3)</f>
        <v>37438</v>
      </c>
      <c r="K34" s="31">
        <f>_XLL.DPM(J34,3)</f>
        <v>37530</v>
      </c>
      <c r="L34" s="31">
        <f>_XLL.DPM(K34,3)</f>
        <v>37622</v>
      </c>
      <c r="M34" s="31">
        <f>_XLL.DPM(L34,3)</f>
        <v>37712</v>
      </c>
      <c r="N34" s="32"/>
      <c r="O34" s="4"/>
    </row>
    <row r="35" spans="1:15" ht="10.5">
      <c r="A35" s="1"/>
      <c r="B35" s="16"/>
      <c r="C35" s="35">
        <f>_XLL.PVT($C$14,$D$14,E34:L34,E35:L35)</f>
        <v>179.9327742848539</v>
      </c>
      <c r="D35" s="36">
        <v>3</v>
      </c>
      <c r="E35" s="37">
        <f>_XLL.TSTEP(E34,F34,$E$14,$F$14:$F$17,$G$14:$G$17,,$D$38,1)</f>
        <v>25</v>
      </c>
      <c r="F35" s="37">
        <f>_XLL.TSTEP(F34,G34,$E$14,$F$14:$F$17,$G$14:$G$17,,$D$38,1)</f>
        <v>25</v>
      </c>
      <c r="G35" s="37">
        <f>_XLL.TSTEP(G34,H34,$E$14,$F$14:$F$17,$G$14:$G$17,,$D$38,1)</f>
        <v>25</v>
      </c>
      <c r="H35" s="37">
        <f>_XLL.TSTEP(H34,I34,$E$14,$F$14:$F$17,$G$14:$G$17,,$D$38,1)</f>
        <v>25</v>
      </c>
      <c r="I35" s="37">
        <f>_XLL.TSTEP(I34,J34,$E$14,$F$14:$F$17,$G$14:$G$17,,$D$38,1)</f>
        <v>25</v>
      </c>
      <c r="J35" s="37">
        <f>_XLL.TSTEP(J34,K34,$E$14,$F$14:$F$17,$G$14:$G$17,,$D$38,1)</f>
        <v>25</v>
      </c>
      <c r="K35" s="37">
        <f>_XLL.TSTEP(K34,L34,$E$14,$F$14:$F$17,$G$14:$G$17,,$D$38,1)</f>
        <v>25</v>
      </c>
      <c r="L35" s="37">
        <f>_XLL.TSTEP(L34,M34,$E$14,$F$14:$F$17,$G$14:$G$17,,$D$38,1)</f>
        <v>25</v>
      </c>
      <c r="M35" s="37">
        <f>_XLL.TSTEP(M34,N34,$E$14,$F$14:$F$17,$G$14:$G$17,,$D$38,1)</f>
        <v>0</v>
      </c>
      <c r="N35" s="38">
        <f>SUM(E35:M35)</f>
        <v>200</v>
      </c>
      <c r="O35" s="4"/>
    </row>
    <row r="36" spans="1:15" ht="10.5">
      <c r="A36" s="1"/>
      <c r="B36" s="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"/>
      <c r="O36" s="4"/>
    </row>
    <row r="37" spans="1:15" ht="10.5">
      <c r="A37" s="1"/>
      <c r="B37" s="1"/>
      <c r="C37" s="1"/>
      <c r="D37" s="14" t="s">
        <v>27</v>
      </c>
      <c r="E37" s="3"/>
      <c r="F37" s="27" t="s">
        <v>0</v>
      </c>
      <c r="G37" s="3"/>
      <c r="H37" s="3"/>
      <c r="I37" s="3"/>
      <c r="J37" s="3"/>
      <c r="K37" s="3"/>
      <c r="L37" s="3"/>
      <c r="M37" s="3"/>
      <c r="N37" s="3"/>
      <c r="O37" s="4"/>
    </row>
    <row r="38" spans="1:15" ht="10.5">
      <c r="A38" s="1"/>
      <c r="B38" s="1"/>
      <c r="C38" s="16"/>
      <c r="D38" s="20">
        <v>-4</v>
      </c>
      <c r="E38" s="39"/>
      <c r="F38" s="35">
        <f>_XLL.PVTSTEPQ($C$14,$D$14,$E$14,$F$14:$F$17,$G$14:$G$17,D38)</f>
        <v>179.93277428485413</v>
      </c>
      <c r="G38" s="40"/>
      <c r="H38" s="1"/>
      <c r="I38" s="1"/>
      <c r="J38" s="1"/>
      <c r="K38" s="1"/>
      <c r="L38" s="1"/>
      <c r="M38" s="1"/>
      <c r="N38" s="3"/>
      <c r="O38" s="4"/>
    </row>
    <row r="39" spans="1:15" ht="10.5">
      <c r="A39" s="1"/>
      <c r="B39" s="1"/>
      <c r="C39" s="1"/>
      <c r="D39" s="22"/>
      <c r="E39" s="1"/>
      <c r="F39" s="41"/>
      <c r="G39" s="1"/>
      <c r="H39" s="1"/>
      <c r="I39" s="1"/>
      <c r="J39" s="1"/>
      <c r="K39" s="1"/>
      <c r="L39" s="1"/>
      <c r="M39" s="1"/>
      <c r="N39" s="3"/>
      <c r="O39" s="4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4"/>
    </row>
    <row r="41" spans="1:15" ht="14.25">
      <c r="A41" s="1"/>
      <c r="B41" s="1"/>
      <c r="C41" s="42" t="s">
        <v>28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4"/>
    </row>
    <row r="42" spans="1:15" ht="10.5">
      <c r="A42" s="1"/>
      <c r="B42" s="1"/>
      <c r="C42" s="43" t="s">
        <v>29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4"/>
    </row>
    <row r="43" spans="1:15" ht="10.5">
      <c r="A43" s="1"/>
      <c r="B43" s="1"/>
      <c r="C43" s="43" t="s">
        <v>30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4" t="s">
        <v>31</v>
      </c>
    </row>
    <row r="44" spans="1:15" ht="10.5">
      <c r="A44" s="1"/>
      <c r="B44" s="1"/>
      <c r="C44" s="43" t="s">
        <v>32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4"/>
    </row>
    <row r="45" spans="1:15" ht="10.5">
      <c r="A45" s="1"/>
      <c r="B45" s="1"/>
      <c r="C45" s="43" t="s">
        <v>33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4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4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4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4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4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4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4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4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4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4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4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4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4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4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4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4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4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4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4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4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4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4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4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4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4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4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4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4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4" t="s">
        <v>31</v>
      </c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  <c r="O74" s="4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  <c r="O75" s="4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  <c r="O76" s="4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  <c r="O77" s="4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"/>
      <c r="O78" s="4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"/>
      <c r="O79" s="4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  <c r="O80" s="4" t="s">
        <v>31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2013-03-26T10:58:20Z</dcterms:created>
  <dcterms:modified xsi:type="dcterms:W3CDTF">2013-03-26T10:58:20Z</dcterms:modified>
  <cp:category/>
  <cp:version/>
  <cp:contentType/>
  <cp:contentStatus/>
</cp:coreProperties>
</file>