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PVInterestX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<sst xmlns="http://schemas.openxmlformats.org/spreadsheetml/2006/main" count="24" uniqueCount="24">
  <si>
    <t>PVInterestX</t>
  </si>
  <si>
    <t>Category:</t>
  </si>
  <si>
    <t>Banking</t>
  </si>
  <si>
    <t>Family:</t>
  </si>
  <si>
    <t>Interest</t>
  </si>
  <si>
    <t>Arguments:</t>
  </si>
  <si>
    <t>NPVDate, FromDatesInt, IntSimple, Start, Finish, Balance, [DayCount], [PrdsInt]</t>
  </si>
  <si>
    <t>Meaning:</t>
  </si>
  <si>
    <t>PV of InterestX</t>
  </si>
  <si>
    <t>Description:</t>
  </si>
  <si>
    <t>NPVDate</t>
  </si>
  <si>
    <t>Start</t>
  </si>
  <si>
    <t>Finish</t>
  </si>
  <si>
    <t>FromDates</t>
  </si>
  <si>
    <t>Int Simp</t>
  </si>
  <si>
    <t>Bal</t>
  </si>
  <si>
    <t>DayCount</t>
  </si>
  <si>
    <t>PrdsInt</t>
  </si>
  <si>
    <t>PVINTERESTX</t>
  </si>
  <si>
    <t>Int</t>
  </si>
  <si>
    <t>Proof:</t>
  </si>
  <si>
    <t>Discount factors</t>
  </si>
  <si>
    <t>PV's</t>
  </si>
  <si>
    <t xml:space="preserve">   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</si>
</sst>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##0.00_);\(###0.00\);"/>
    <numFmt numFmtId="165" formatCode="_(d\ mmm\ yy_);;"/>
    <numFmt numFmtId="166" formatCode="mmm\ yy;;"/>
    <numFmt numFmtId="167" formatCode="_(\ 0.00%\ _);\(0.00%\ \);"/>
    <numFmt numFmtId="168" formatCode="_(\ ##,##0_);\(#,##0\);"/>
    <numFmt numFmtId="169" formatCode="_(\ ###0.0000_);\(###0.0000\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167" fontId="1" fillId="2" borderId="1" xfId="0" applyNumberFormat="1" applyFont="1" applyFill="1" applyBorder="1" applyAlignment="1">
      <alignment horizontal="center"/>
    </xf>
    <xf numFmtId="168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168" fontId="1" fillId="4" borderId="1" xfId="0" applyNumberFormat="1" applyFont="1" applyFill="1" applyBorder="1" applyAlignment="1">
      <alignment horizontal="center"/>
    </xf>
    <xf numFmtId="168" fontId="1" fillId="0" borderId="0" xfId="0" applyNumberFormat="1" applyFont="1" applyAlignment="1">
      <alignment/>
    </xf>
    <xf numFmtId="169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14" customWidth="1"/>
    <col min="2" max="2" width="2.8515625" style="14" customWidth="1"/>
    <col min="3" max="3" width="13.140625" style="14" customWidth="1"/>
    <col min="4" max="10" width="10.57421875" style="14" customWidth="1"/>
    <col min="11" max="13" width="10.57421875" style="17" customWidth="1"/>
    <col min="14" max="14" width="14.140625" style="14" customWidth="1"/>
    <col min="15" max="15" width="13.28125" style="5" bestFit="1" customWidth="1"/>
    <col min="16" max="16384" width="9.140625" style="5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3"/>
      <c r="L2" s="3"/>
      <c r="M2" s="3"/>
      <c r="N2" s="1"/>
      <c r="O2" s="4"/>
    </row>
    <row r="3" spans="1:15" s="9" customFormat="1" ht="14.25">
      <c r="A3" s="6"/>
      <c r="B3" s="1"/>
      <c r="C3" s="7" t="s">
        <v>0</v>
      </c>
      <c r="D3" s="2"/>
      <c r="E3" s="6"/>
      <c r="F3" s="1"/>
      <c r="G3" s="1"/>
      <c r="H3" s="1"/>
      <c r="I3" s="1"/>
      <c r="J3" s="1"/>
      <c r="K3" s="3"/>
      <c r="L3" s="3"/>
      <c r="M3" s="3"/>
      <c r="N3" s="2"/>
      <c r="O3" s="8"/>
    </row>
    <row r="4" spans="1:15" s="9" customFormat="1" ht="10.5">
      <c r="A4" s="6"/>
      <c r="B4" s="1"/>
      <c r="C4" s="10"/>
      <c r="D4" s="2"/>
      <c r="E4" s="6"/>
      <c r="F4" s="6"/>
      <c r="G4" s="6"/>
      <c r="H4" s="6"/>
      <c r="I4" s="6"/>
      <c r="J4" s="6"/>
      <c r="K4" s="11"/>
      <c r="L4" s="3"/>
      <c r="M4" s="3"/>
      <c r="N4" s="10"/>
      <c r="O4" s="8"/>
    </row>
    <row r="5" spans="1:15" s="9" customFormat="1" ht="10.5">
      <c r="A5" s="6"/>
      <c r="B5" s="1"/>
      <c r="C5" s="10" t="s">
        <v>1</v>
      </c>
      <c r="D5" s="2" t="s">
        <v>2</v>
      </c>
      <c r="E5" s="6"/>
      <c r="F5" s="6"/>
      <c r="G5" s="6"/>
      <c r="H5" s="6"/>
      <c r="I5" s="6"/>
      <c r="J5" s="6"/>
      <c r="K5" s="11"/>
      <c r="L5" s="11"/>
      <c r="M5" s="11"/>
      <c r="N5" s="6"/>
      <c r="O5" s="8"/>
    </row>
    <row r="6" spans="1:15" s="9" customFormat="1" ht="10.5">
      <c r="A6" s="6"/>
      <c r="B6" s="1"/>
      <c r="C6" s="10" t="s">
        <v>3</v>
      </c>
      <c r="D6" s="2" t="s">
        <v>4</v>
      </c>
      <c r="E6" s="6"/>
      <c r="F6" s="6"/>
      <c r="G6" s="6"/>
      <c r="H6" s="6"/>
      <c r="I6" s="6"/>
      <c r="J6" s="6"/>
      <c r="K6" s="11"/>
      <c r="L6" s="11"/>
      <c r="M6" s="11"/>
      <c r="N6" s="6"/>
      <c r="O6" s="8"/>
    </row>
    <row r="7" spans="1:15" s="9" customFormat="1" ht="10.5">
      <c r="A7" s="6"/>
      <c r="B7" s="1"/>
      <c r="C7" s="10" t="s">
        <v>5</v>
      </c>
      <c r="D7" s="2" t="s">
        <v>6</v>
      </c>
      <c r="E7" s="6"/>
      <c r="F7" s="6"/>
      <c r="G7" s="6"/>
      <c r="H7" s="6"/>
      <c r="I7" s="6"/>
      <c r="J7" s="6"/>
      <c r="K7" s="11"/>
      <c r="L7" s="11"/>
      <c r="M7" s="11"/>
      <c r="N7" s="6"/>
      <c r="O7" s="8"/>
    </row>
    <row r="8" spans="1:15" ht="10.5">
      <c r="A8" s="1"/>
      <c r="B8" s="1"/>
      <c r="C8" s="10" t="s">
        <v>7</v>
      </c>
      <c r="D8" s="2" t="s">
        <v>8</v>
      </c>
      <c r="E8" s="1"/>
      <c r="F8" s="1"/>
      <c r="G8" s="1"/>
      <c r="H8" s="1"/>
      <c r="I8" s="1"/>
      <c r="J8" s="1"/>
      <c r="K8" s="3"/>
      <c r="L8" s="3"/>
      <c r="M8" s="3"/>
      <c r="N8" s="1"/>
      <c r="O8" s="4"/>
    </row>
    <row r="9" spans="1:15" ht="66" customHeight="1">
      <c r="A9" s="1"/>
      <c r="B9" s="1"/>
      <c r="C9" s="12" t="s">
        <v>9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"/>
      <c r="O9" s="4"/>
    </row>
    <row r="10" spans="3:4" ht="10.5">
      <c r="C10" s="15"/>
      <c r="D10" s="16"/>
    </row>
    <row r="15" spans="4:14" ht="10.5">
      <c r="D15" s="17" t="s">
        <v>10</v>
      </c>
      <c r="E15" s="17" t="s">
        <v>11</v>
      </c>
      <c r="F15" s="17" t="s">
        <v>12</v>
      </c>
      <c r="G15" s="17" t="s">
        <v>13</v>
      </c>
      <c r="H15" s="17" t="s">
        <v>14</v>
      </c>
      <c r="I15" s="17" t="s">
        <v>15</v>
      </c>
      <c r="J15" s="17" t="s">
        <v>16</v>
      </c>
      <c r="K15" s="17" t="s">
        <v>17</v>
      </c>
      <c r="M15" s="18" t="s">
        <v>18</v>
      </c>
      <c r="N15" s="17"/>
    </row>
    <row r="16" spans="4:14" ht="10.5">
      <c r="D16" s="17"/>
      <c r="E16" s="17"/>
      <c r="F16" s="17"/>
      <c r="G16" s="17" t="s">
        <v>19</v>
      </c>
      <c r="H16" s="17"/>
      <c r="I16" s="17"/>
      <c r="J16" s="17"/>
      <c r="M16" s="18"/>
      <c r="N16" s="17"/>
    </row>
    <row r="17" spans="4:14" ht="10.5">
      <c r="D17" s="19">
        <v>36526</v>
      </c>
      <c r="E17" s="19">
        <v>38718</v>
      </c>
      <c r="F17" s="19">
        <v>39234</v>
      </c>
      <c r="G17" s="20">
        <v>36526</v>
      </c>
      <c r="H17" s="21">
        <v>0.1</v>
      </c>
      <c r="I17" s="22">
        <v>1000</v>
      </c>
      <c r="J17" s="23">
        <v>6</v>
      </c>
      <c r="K17" s="23">
        <v>-4</v>
      </c>
      <c r="M17" s="24">
        <f>_XLL.PVINTERESTX(D17,$G$17:$G$18,$H$17:$H$18,$E$17,$F$17,$I$17,$J$17,$K$17)</f>
        <v>72.26823221571942</v>
      </c>
      <c r="N17" s="17"/>
    </row>
    <row r="18" spans="4:14" ht="10.5">
      <c r="D18" s="17"/>
      <c r="E18" s="17"/>
      <c r="F18" s="17"/>
      <c r="G18" s="20">
        <v>38353</v>
      </c>
      <c r="H18" s="21">
        <v>0.1</v>
      </c>
      <c r="I18" s="17"/>
      <c r="J18" s="17"/>
      <c r="L18" s="18"/>
      <c r="N18" s="25"/>
    </row>
    <row r="19" spans="4:12" ht="10.5">
      <c r="D19" s="14" t="s">
        <v>20</v>
      </c>
      <c r="L19" s="26"/>
    </row>
    <row r="20" spans="4:12" ht="10.5">
      <c r="D20" s="17"/>
      <c r="E20" s="17"/>
      <c r="F20" s="17"/>
      <c r="G20" s="17"/>
      <c r="H20" s="17"/>
      <c r="I20" s="17"/>
      <c r="J20" s="17"/>
      <c r="L20" s="18"/>
    </row>
    <row r="21" spans="4:12" ht="10.5">
      <c r="D21" s="17"/>
      <c r="E21" s="17"/>
      <c r="F21" s="17"/>
      <c r="G21" s="17"/>
      <c r="H21" s="17"/>
      <c r="I21" s="17"/>
      <c r="J21" s="17"/>
      <c r="L21" s="18"/>
    </row>
    <row r="22" spans="4:12" ht="10.5">
      <c r="D22" s="27">
        <v>38718</v>
      </c>
      <c r="E22" s="27">
        <f>_XLL.DPM(D22,3)</f>
        <v>38808</v>
      </c>
      <c r="F22" s="27">
        <f>_XLL.DPM(E22,3)</f>
        <v>38899</v>
      </c>
      <c r="G22" s="27">
        <f>_XLL.DPM(F22,3)</f>
        <v>38991</v>
      </c>
      <c r="H22" s="27">
        <f>_XLL.DPM(G22,3)</f>
        <v>39083</v>
      </c>
      <c r="I22" s="27">
        <f>_XLL.DPM(H22,3)</f>
        <v>39173</v>
      </c>
      <c r="J22" s="28">
        <f>F17</f>
        <v>39234</v>
      </c>
      <c r="K22" s="27">
        <f>_XLL.DPM(I22,6)</f>
        <v>39356</v>
      </c>
      <c r="L22" s="18"/>
    </row>
    <row r="23" spans="4:14" ht="10.5">
      <c r="D23" s="29">
        <f>_XLL.FSTEPSF(D22,E22,$E$17,$F$17,$G$17:$G$18,$H$17:$H$18,$J$17,$K$17,1)*$I$17</f>
        <v>0</v>
      </c>
      <c r="E23" s="29">
        <f>_XLL.FSTEPSF(E22,F22,$E$17,$F$17,$G$17:$G$18,$H$17:$H$18,$J$17,$K$17,1)*$I$17</f>
        <v>25</v>
      </c>
      <c r="F23" s="29">
        <f>_XLL.FSTEPSF(F22,G22,$E$17,$F$17,$G$17:$G$18,$H$17:$H$18,$J$17,$K$17,1)*$I$17</f>
        <v>25</v>
      </c>
      <c r="G23" s="29">
        <f>_XLL.FSTEPSF(G22,H22,$E$17,$F$17,$G$17:$G$18,$H$17:$H$18,$J$17,$K$17,1)*$I$17</f>
        <v>25</v>
      </c>
      <c r="H23" s="29">
        <f>_XLL.FSTEPSF(H22,I22,$E$17,$F$17,$G$17:$G$18,$H$17:$H$18,$J$17,$K$17,1)*$I$17</f>
        <v>25</v>
      </c>
      <c r="I23" s="29">
        <f>_XLL.FSTEPSF(I22,J22,$E$17,$F$17,$G$17:$G$18,$H$17:$H$18,$J$17,$K$17,1)*$I$17</f>
        <v>25</v>
      </c>
      <c r="J23" s="29">
        <f>_XLL.FSTEPSF(J22,K22,$E$17,$F$17,$G$17:$G$18,$H$17:$H$18,$J$17,$K$17,1)*$I$17</f>
        <v>16.75824175824176</v>
      </c>
      <c r="L23" s="18"/>
      <c r="N23" s="30"/>
    </row>
    <row r="24" spans="3:12" ht="10.5">
      <c r="C24" s="17" t="s">
        <v>21</v>
      </c>
      <c r="D24" s="31">
        <f>_XLL.SIMPLETODFX($G$17:$G$18,$H$17:$H$18,$D$17,D22,$J$17,$K$17)</f>
        <v>0.5528753541855111</v>
      </c>
      <c r="E24" s="31">
        <f>_XLL.SIMPLETODFX($G$17:$G$18,$H$17:$H$18,$D$17,E22,$J$17,$K$17)</f>
        <v>0.5393905894492792</v>
      </c>
      <c r="F24" s="31">
        <f>_XLL.SIMPLETODFX($G$17:$G$18,$H$17:$H$18,$D$17,F22,$J$17,$K$17)</f>
        <v>0.5262347214139309</v>
      </c>
      <c r="G24" s="31">
        <f>_XLL.SIMPLETODFX($G$17:$G$18,$H$17:$H$18,$D$17,G22,$J$17,$K$17)</f>
        <v>0.513399728208713</v>
      </c>
      <c r="H24" s="31">
        <f>_XLL.SIMPLETODFX($G$17:$G$18,$H$17:$H$18,$D$17,H22,$J$17,$K$17)</f>
        <v>0.5008777836182566</v>
      </c>
      <c r="I24" s="31">
        <f>_XLL.SIMPLETODFX($G$17:$G$18,$H$17:$H$18,$D$17,I22,$J$17,$K$17)</f>
        <v>0.4886612523104943</v>
      </c>
      <c r="J24" s="31">
        <f>_XLL.SIMPLETODFX($G$17:$G$18,$H$17:$H$18,$D$17,J22,$J$17,$K$17)</f>
        <v>0.4806071219697917</v>
      </c>
      <c r="L24" s="18"/>
    </row>
    <row r="25" spans="3:13" ht="10.5">
      <c r="C25" s="14" t="s">
        <v>22</v>
      </c>
      <c r="D25" s="24">
        <f aca="true" t="shared" si="0" ref="D25:J25">D24*D23</f>
        <v>0</v>
      </c>
      <c r="E25" s="24">
        <f t="shared" si="0"/>
        <v>13.48476473623198</v>
      </c>
      <c r="F25" s="24">
        <f t="shared" si="0"/>
        <v>13.155868035348274</v>
      </c>
      <c r="G25" s="24">
        <f t="shared" si="0"/>
        <v>12.834993205217826</v>
      </c>
      <c r="H25" s="24">
        <f t="shared" si="0"/>
        <v>12.521944590456416</v>
      </c>
      <c r="I25" s="24">
        <f t="shared" si="0"/>
        <v>12.216531307762358</v>
      </c>
      <c r="J25" s="24">
        <f t="shared" si="0"/>
        <v>8.054130340702553</v>
      </c>
      <c r="K25" s="18"/>
      <c r="M25" s="24">
        <f>SUM(D25:J25)</f>
        <v>72.26823221571941</v>
      </c>
    </row>
    <row r="26" spans="4:10" ht="10.5">
      <c r="D26" s="17"/>
      <c r="E26" s="17"/>
      <c r="F26" s="17"/>
      <c r="G26" s="17"/>
      <c r="H26" s="17"/>
      <c r="I26" s="17"/>
      <c r="J26" s="17"/>
    </row>
    <row r="80" ht="10.5">
      <c r="O80" s="5" t="s">
        <v>23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2013-03-26T10:58:13Z</dcterms:created>
  <dcterms:modified xsi:type="dcterms:W3CDTF">2013-03-26T10:58:13Z</dcterms:modified>
  <cp:category/>
  <cp:version/>
  <cp:contentType/>
  <cp:contentStatus/>
</cp:coreProperties>
</file>