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PVEGPerAnn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<sst xmlns="http://schemas.openxmlformats.org/spreadsheetml/2006/main" count="38" uniqueCount="29">
  <si>
    <t>PVEGPerAnn</t>
  </si>
  <si>
    <t>Category:</t>
  </si>
  <si>
    <t>Time Value Of Money Analysis</t>
  </si>
  <si>
    <t>Family:</t>
  </si>
  <si>
    <t>Annuity</t>
  </si>
  <si>
    <t>Arguments:</t>
  </si>
  <si>
    <t>DisAER, TermYrs, AnnGrowthRate, PmtIntervalYrs</t>
  </si>
  <si>
    <t>Meaning:</t>
  </si>
  <si>
    <t>Present Value of an Exponentially Growing PERIODIC Annuity</t>
  </si>
  <si>
    <t>Description:</t>
  </si>
  <si>
    <t>Present value of 'annuity' where the payment is made periodically, not necessarily at 1 year intervals.</t>
  </si>
  <si>
    <t>Discount</t>
  </si>
  <si>
    <t>Term</t>
  </si>
  <si>
    <t>Annual</t>
  </si>
  <si>
    <t>Pmt</t>
  </si>
  <si>
    <t>Rate</t>
  </si>
  <si>
    <t>Growth</t>
  </si>
  <si>
    <t>Interval</t>
  </si>
  <si>
    <t>PVEgAnn</t>
  </si>
  <si>
    <t>Excel's</t>
  </si>
  <si>
    <t>Formula</t>
  </si>
  <si>
    <t>AER</t>
  </si>
  <si>
    <t>Yrs</t>
  </si>
  <si>
    <t>Function</t>
  </si>
  <si>
    <t>PV Function</t>
  </si>
  <si>
    <t>LongHand Example:</t>
  </si>
  <si>
    <t>LongHand</t>
  </si>
  <si>
    <t>(This example has had its inputs chosen so that the shortened cashflow approximates to a perpetuity)</t>
  </si>
  <si>
    <t xml:space="preserve">   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</si>
</sst>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0.00%\ _);\(0.00%\ \);"/>
    <numFmt numFmtId="165" formatCode="_(\ #,##0.00\ &quot;years&quot;_);\(#,##0.00\ &quot;years&quot;\);"/>
    <numFmt numFmtId="166" formatCode="_(\ ###0.00_);\(###0.00\);"/>
    <numFmt numFmtId="167" formatCode="_(d\ mmm\ yy_);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 quotePrefix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166" fontId="1" fillId="3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6" fontId="1" fillId="4" borderId="3" xfId="0" applyNumberFormat="1" applyFont="1" applyFill="1" applyBorder="1" applyAlignment="1">
      <alignment horizontal="center"/>
    </xf>
    <xf numFmtId="166" fontId="1" fillId="5" borderId="3" xfId="0" applyNumberFormat="1" applyFont="1" applyFill="1" applyBorder="1" applyAlignment="1">
      <alignment horizontal="center"/>
    </xf>
    <xf numFmtId="166" fontId="1" fillId="6" borderId="3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67" fontId="1" fillId="6" borderId="3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20</xdr:row>
      <xdr:rowOff>0</xdr:rowOff>
    </xdr:from>
    <xdr:to>
      <xdr:col>6</xdr:col>
      <xdr:colOff>400050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352925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4" customWidth="1"/>
    <col min="2" max="2" width="2.8515625" style="4" customWidth="1"/>
    <col min="3" max="3" width="13.140625" style="4" customWidth="1"/>
    <col min="4" max="4" width="12.8515625" style="4" customWidth="1"/>
    <col min="5" max="5" width="14.140625" style="4" customWidth="1"/>
    <col min="6" max="6" width="11.57421875" style="4" customWidth="1"/>
    <col min="7" max="7" width="12.57421875" style="4" customWidth="1"/>
    <col min="8" max="14" width="9.28125" style="4" customWidth="1"/>
    <col min="15" max="16384" width="9.140625" style="4" customWidth="1"/>
  </cols>
  <sheetData>
    <row r="2" spans="1:16" ht="10.5">
      <c r="A2" s="1"/>
      <c r="B2" s="2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7" customFormat="1" ht="14.25">
      <c r="A3" s="5"/>
      <c r="B3" s="2"/>
      <c r="C3" s="6" t="s">
        <v>0</v>
      </c>
      <c r="D3" s="3"/>
      <c r="E3" s="5"/>
      <c r="F3" s="1"/>
      <c r="G3" s="1"/>
      <c r="H3" s="1"/>
      <c r="I3" s="1"/>
      <c r="J3" s="1"/>
      <c r="K3" s="1"/>
      <c r="L3" s="1"/>
      <c r="M3" s="1"/>
      <c r="N3" s="3"/>
      <c r="O3" s="5"/>
      <c r="P3" s="5"/>
    </row>
    <row r="4" spans="1:16" ht="10.5">
      <c r="A4" s="1"/>
      <c r="B4" s="2"/>
      <c r="C4" s="8"/>
      <c r="D4" s="3"/>
      <c r="E4" s="1"/>
      <c r="F4" s="1"/>
      <c r="G4" s="1"/>
      <c r="H4" s="1"/>
      <c r="I4" s="1"/>
      <c r="J4" s="1"/>
      <c r="K4" s="1"/>
      <c r="L4" s="1"/>
      <c r="M4" s="1"/>
      <c r="N4" s="3"/>
      <c r="O4" s="1"/>
      <c r="P4" s="1"/>
    </row>
    <row r="5" spans="1:16" ht="10.5">
      <c r="A5" s="1"/>
      <c r="B5" s="2"/>
      <c r="C5" s="8" t="s">
        <v>1</v>
      </c>
      <c r="D5" s="3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0.5">
      <c r="A6" s="1"/>
      <c r="B6" s="2"/>
      <c r="C6" s="8" t="s">
        <v>3</v>
      </c>
      <c r="D6" s="3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0.5">
      <c r="A7" s="1"/>
      <c r="B7" s="2"/>
      <c r="C7" s="8" t="s">
        <v>5</v>
      </c>
      <c r="D7" s="3" t="s">
        <v>6</v>
      </c>
      <c r="E7" s="9"/>
      <c r="F7" s="9"/>
      <c r="G7" s="9"/>
      <c r="H7" s="9"/>
      <c r="I7" s="9"/>
      <c r="J7" s="1"/>
      <c r="K7" s="1"/>
      <c r="L7" s="1"/>
      <c r="M7" s="1"/>
      <c r="N7" s="1"/>
      <c r="O7" s="1"/>
      <c r="P7" s="1"/>
    </row>
    <row r="8" spans="1:16" ht="10.5">
      <c r="A8" s="1"/>
      <c r="B8" s="2"/>
      <c r="C8" s="8" t="s">
        <v>7</v>
      </c>
      <c r="D8" s="3" t="s">
        <v>8</v>
      </c>
      <c r="E8" s="9"/>
      <c r="F8" s="9"/>
      <c r="G8" s="9"/>
      <c r="H8" s="9"/>
      <c r="I8" s="9"/>
      <c r="J8" s="1"/>
      <c r="K8" s="1"/>
      <c r="L8" s="1"/>
      <c r="M8" s="1"/>
      <c r="N8" s="1"/>
      <c r="O8" s="1"/>
      <c r="P8" s="1"/>
    </row>
    <row r="9" spans="1:16" ht="66" customHeight="1">
      <c r="A9" s="1"/>
      <c r="B9" s="2"/>
      <c r="C9" s="10" t="s">
        <v>9</v>
      </c>
      <c r="D9" s="11" t="s">
        <v>10</v>
      </c>
      <c r="E9" s="11"/>
      <c r="F9" s="11"/>
      <c r="G9" s="11"/>
      <c r="H9" s="11"/>
      <c r="I9" s="11"/>
      <c r="J9" s="11"/>
      <c r="K9" s="11"/>
      <c r="L9" s="11"/>
      <c r="M9" s="11"/>
      <c r="N9" s="1"/>
      <c r="O9" s="1"/>
      <c r="P9" s="1"/>
    </row>
    <row r="10" spans="1:16" ht="10.5">
      <c r="A10" s="1"/>
      <c r="B10" s="2"/>
      <c r="C10" s="8"/>
      <c r="D10" s="3"/>
      <c r="E10" s="9"/>
      <c r="F10" s="9"/>
      <c r="G10" s="9"/>
      <c r="H10" s="9"/>
      <c r="I10" s="9"/>
      <c r="J10" s="1"/>
      <c r="K10" s="1"/>
      <c r="L10" s="1"/>
      <c r="M10" s="1"/>
      <c r="N10" s="1"/>
      <c r="O10" s="1"/>
      <c r="P10" s="1"/>
    </row>
    <row r="11" spans="1:16" ht="10.5">
      <c r="A11" s="1"/>
      <c r="B11" s="1"/>
      <c r="C11" s="9" t="s">
        <v>11</v>
      </c>
      <c r="D11" s="9" t="s">
        <v>12</v>
      </c>
      <c r="E11" s="9" t="s">
        <v>13</v>
      </c>
      <c r="F11" s="9" t="s">
        <v>14</v>
      </c>
      <c r="G11" s="9"/>
      <c r="H11" s="9"/>
      <c r="I11" s="9"/>
      <c r="J11" s="1"/>
      <c r="K11" s="1"/>
      <c r="L11" s="1"/>
      <c r="M11" s="1"/>
      <c r="N11" s="1"/>
      <c r="O11" s="1"/>
      <c r="P11" s="1"/>
    </row>
    <row r="12" spans="1:16" ht="10.5">
      <c r="A12" s="1"/>
      <c r="B12" s="1"/>
      <c r="C12" s="9" t="s">
        <v>15</v>
      </c>
      <c r="D12" s="9"/>
      <c r="E12" s="9" t="s">
        <v>16</v>
      </c>
      <c r="F12" s="9" t="s">
        <v>17</v>
      </c>
      <c r="G12" s="1"/>
      <c r="H12" s="12" t="s">
        <v>0</v>
      </c>
      <c r="I12" s="9"/>
      <c r="J12" s="9" t="s">
        <v>18</v>
      </c>
      <c r="K12" s="1"/>
      <c r="L12" s="9" t="s">
        <v>19</v>
      </c>
      <c r="M12" s="1"/>
      <c r="N12" s="9" t="s">
        <v>20</v>
      </c>
      <c r="O12" s="1"/>
      <c r="P12" s="1"/>
    </row>
    <row r="13" spans="1:16" ht="10.5">
      <c r="A13" s="1"/>
      <c r="B13" s="1"/>
      <c r="C13" s="13" t="s">
        <v>21</v>
      </c>
      <c r="D13" s="13" t="s">
        <v>22</v>
      </c>
      <c r="E13" s="13" t="s">
        <v>15</v>
      </c>
      <c r="F13" s="13" t="s">
        <v>22</v>
      </c>
      <c r="G13" s="1"/>
      <c r="H13" s="13" t="s">
        <v>23</v>
      </c>
      <c r="I13" s="9"/>
      <c r="J13" s="13" t="s">
        <v>23</v>
      </c>
      <c r="K13" s="1"/>
      <c r="L13" s="13" t="s">
        <v>24</v>
      </c>
      <c r="M13" s="1"/>
      <c r="N13" s="13"/>
      <c r="O13" s="1"/>
      <c r="P13" s="1"/>
    </row>
    <row r="14" spans="1:16" ht="10.5">
      <c r="A14" s="1"/>
      <c r="B14" s="14"/>
      <c r="C14" s="15">
        <v>0.1</v>
      </c>
      <c r="D14" s="16">
        <v>5</v>
      </c>
      <c r="E14" s="15">
        <v>0</v>
      </c>
      <c r="F14" s="16">
        <v>1</v>
      </c>
      <c r="G14" s="17"/>
      <c r="H14" s="18">
        <f>_XLL.PVEGPERANN(C14,D14,E14,F14)</f>
        <v>3.7907867694084474</v>
      </c>
      <c r="I14" s="19"/>
      <c r="J14" s="20">
        <f>_XLL.PVEGANN(C14,D14,E14)</f>
        <v>3.7907867694084496</v>
      </c>
      <c r="K14" s="17"/>
      <c r="L14" s="21">
        <f>-PV(C14,D14,1)</f>
        <v>3.7907867694084505</v>
      </c>
      <c r="M14" s="17"/>
      <c r="N14" s="22">
        <f>1/((1+C14)^F14-(1+E14)^F14)*(1-(1+E14)^D14/(1+C14)^D14)</f>
        <v>3.7907867694084474</v>
      </c>
      <c r="O14" s="23"/>
      <c r="P14" s="1"/>
    </row>
    <row r="15" spans="1:16" ht="10.5">
      <c r="A15" s="1"/>
      <c r="B15" s="14"/>
      <c r="C15" s="15">
        <v>0.1</v>
      </c>
      <c r="D15" s="16">
        <v>5</v>
      </c>
      <c r="E15" s="15"/>
      <c r="F15" s="16">
        <v>2</v>
      </c>
      <c r="G15" s="17"/>
      <c r="H15" s="18">
        <f>_XLL.PVEGPERANN(C15,D15,E15,F15)</f>
        <v>1.8051365568611653</v>
      </c>
      <c r="I15" s="24"/>
      <c r="J15" s="25"/>
      <c r="K15" s="1"/>
      <c r="L15" s="26"/>
      <c r="M15" s="14"/>
      <c r="N15" s="22">
        <f>1/((1+C15)^F15-(1+E15)^F15)*(1-(1+E15)^D15/(1+C15)^D15)</f>
        <v>1.8051365568611653</v>
      </c>
      <c r="O15" s="23"/>
      <c r="P15" s="1"/>
    </row>
    <row r="16" spans="1:16" ht="10.5">
      <c r="A16" s="1"/>
      <c r="B16" s="14"/>
      <c r="C16" s="15">
        <v>0.1</v>
      </c>
      <c r="D16" s="16">
        <v>5</v>
      </c>
      <c r="E16" s="15">
        <v>0.05</v>
      </c>
      <c r="F16" s="16">
        <v>0.5</v>
      </c>
      <c r="G16" s="17"/>
      <c r="H16" s="18">
        <f>_XLL.PVEGPERANN(C16,D16,E16,F16)</f>
        <v>8.606267293275986</v>
      </c>
      <c r="I16" s="24"/>
      <c r="J16" s="13"/>
      <c r="K16" s="1"/>
      <c r="L16" s="1"/>
      <c r="M16" s="14"/>
      <c r="N16" s="22">
        <f>1/((1+C16)^F16-(1+E16)^F16)*(1-(1+E16)^D16/(1+C16)^D16)</f>
        <v>8.606267293275991</v>
      </c>
      <c r="O16" s="23"/>
      <c r="P16" s="1"/>
    </row>
    <row r="17" spans="1:16" ht="10.5">
      <c r="A17" s="1"/>
      <c r="B17" s="14"/>
      <c r="C17" s="15">
        <v>0.1</v>
      </c>
      <c r="D17" s="16">
        <v>5</v>
      </c>
      <c r="E17" s="15">
        <v>0.05</v>
      </c>
      <c r="F17" s="16">
        <v>1</v>
      </c>
      <c r="G17" s="17"/>
      <c r="H17" s="18">
        <f>_XLL.PVEGPERANN(C17,D17,E17,F17)</f>
        <v>4.150591272329881</v>
      </c>
      <c r="I17" s="19"/>
      <c r="J17" s="20">
        <f>_XLL.PVEGANN(C17,D17,E17)</f>
        <v>4.150591272329889</v>
      </c>
      <c r="K17" s="23"/>
      <c r="L17" s="1"/>
      <c r="M17" s="14"/>
      <c r="N17" s="22">
        <f>1/((1+C17)^F17-(1+E17)^F17)*(1-(1+E17)^D17/(1+C17)^D17)</f>
        <v>4.150591272329883</v>
      </c>
      <c r="O17" s="23"/>
      <c r="P17" s="1"/>
    </row>
    <row r="18" spans="1:16" ht="10.5">
      <c r="A18" s="1"/>
      <c r="B18" s="14"/>
      <c r="C18" s="15">
        <v>0.1</v>
      </c>
      <c r="D18" s="16">
        <v>5</v>
      </c>
      <c r="E18" s="15">
        <v>0.05</v>
      </c>
      <c r="F18" s="16">
        <v>2</v>
      </c>
      <c r="G18" s="17"/>
      <c r="H18" s="18">
        <f>_XLL.PVEGPERANN(C18,D18,E18,F18)</f>
        <v>1.9305075685255249</v>
      </c>
      <c r="I18" s="23"/>
      <c r="J18" s="25"/>
      <c r="K18" s="1"/>
      <c r="L18" s="1"/>
      <c r="M18" s="14"/>
      <c r="N18" s="22">
        <f>1/((1+C18)^F18-(1+E18)^F18)*(1-(1+E18)^D18/(1+C18)^D18)</f>
        <v>1.9305075685255257</v>
      </c>
      <c r="O18" s="23"/>
      <c r="P18" s="1"/>
    </row>
    <row r="19" spans="1:16" ht="10.5">
      <c r="A19" s="1"/>
      <c r="B19" s="1"/>
      <c r="C19" s="26"/>
      <c r="D19" s="26"/>
      <c r="E19" s="25"/>
      <c r="F19" s="25"/>
      <c r="G19" s="1"/>
      <c r="H19" s="26"/>
      <c r="I19" s="1"/>
      <c r="J19" s="1"/>
      <c r="K19" s="1"/>
      <c r="L19" s="1"/>
      <c r="M19" s="1"/>
      <c r="N19" s="26"/>
      <c r="O19" s="1"/>
      <c r="P19" s="1"/>
    </row>
    <row r="20" spans="1:16" ht="10.5">
      <c r="A20" s="1"/>
      <c r="B20" s="1"/>
      <c r="C20" s="1"/>
      <c r="D20" s="1"/>
      <c r="E20" s="9"/>
      <c r="F20" s="9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0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0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0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0.5">
      <c r="A24" s="1"/>
      <c r="B24" s="1"/>
      <c r="C24" s="5" t="s">
        <v>25</v>
      </c>
      <c r="D24" s="1"/>
      <c r="E24" s="1"/>
      <c r="F24" s="1"/>
      <c r="G24" s="1"/>
      <c r="H24" s="12" t="s">
        <v>0</v>
      </c>
      <c r="I24" s="1"/>
      <c r="J24" s="1" t="s">
        <v>26</v>
      </c>
      <c r="K24" s="1"/>
      <c r="L24" s="1"/>
      <c r="M24" s="1"/>
      <c r="N24" s="1"/>
      <c r="O24" s="1"/>
      <c r="P24" s="1"/>
    </row>
    <row r="25" spans="1:16" ht="10.5">
      <c r="A25" s="1"/>
      <c r="B25" s="1"/>
      <c r="C25" s="27"/>
      <c r="D25" s="27"/>
      <c r="E25" s="27"/>
      <c r="F25" s="27"/>
      <c r="G25" s="1"/>
      <c r="H25" s="13" t="s">
        <v>23</v>
      </c>
      <c r="I25" s="1"/>
      <c r="J25" s="27"/>
      <c r="K25" s="1"/>
      <c r="L25" s="1"/>
      <c r="M25" s="1"/>
      <c r="N25" s="1"/>
      <c r="O25" s="1"/>
      <c r="P25" s="1"/>
    </row>
    <row r="26" spans="1:16" ht="10.5">
      <c r="A26" s="1"/>
      <c r="B26" s="14"/>
      <c r="C26" s="15">
        <v>0.1</v>
      </c>
      <c r="D26" s="16">
        <v>25</v>
      </c>
      <c r="E26" s="15">
        <v>0.05</v>
      </c>
      <c r="F26" s="16">
        <v>2.5</v>
      </c>
      <c r="G26" s="17"/>
      <c r="H26" s="18">
        <f>_XLL.PVEGPERANN(C26,D26,E26,F26)</f>
        <v>4.933906742570808</v>
      </c>
      <c r="I26" s="17"/>
      <c r="J26" s="20">
        <f>_XLL.PVT($C$29,$C$26,$C$29:$M$29,$C$30:$M$30)</f>
        <v>4.933906742570803</v>
      </c>
      <c r="K26" s="23"/>
      <c r="L26" s="1"/>
      <c r="M26" s="1"/>
      <c r="N26" s="1"/>
      <c r="O26" s="1"/>
      <c r="P26" s="1"/>
    </row>
    <row r="27" spans="3:10" s="1" customFormat="1" ht="10.5">
      <c r="C27" s="26"/>
      <c r="D27" s="26"/>
      <c r="E27" s="26"/>
      <c r="F27" s="26"/>
      <c r="H27" s="26"/>
      <c r="J27" s="26"/>
    </row>
    <row r="28" spans="3:13" s="1" customFormat="1" ht="10.5"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2:16" s="1" customFormat="1" ht="10.5">
      <c r="B29" s="14"/>
      <c r="C29" s="28">
        <v>36526</v>
      </c>
      <c r="D29" s="28">
        <f>_XLL.DPY(C29,$F$26)</f>
        <v>37438</v>
      </c>
      <c r="E29" s="28">
        <f>_XLL.DPY(D29,$F$26)</f>
        <v>38353</v>
      </c>
      <c r="F29" s="28">
        <f>_XLL.DPY(E29,$F$26)</f>
        <v>39264</v>
      </c>
      <c r="G29" s="28">
        <f>_XLL.DPY(F29,$F$26)</f>
        <v>40179</v>
      </c>
      <c r="H29" s="28">
        <f>_XLL.DPY(G29,$F$26)</f>
        <v>41091</v>
      </c>
      <c r="I29" s="28">
        <f>_XLL.DPY(H29,$F$26)</f>
        <v>42005</v>
      </c>
      <c r="J29" s="28">
        <f>_XLL.DPY(I29,$F$26)</f>
        <v>42917</v>
      </c>
      <c r="K29" s="28">
        <f>_XLL.DPY(J29,$F$26)</f>
        <v>43831</v>
      </c>
      <c r="L29" s="28">
        <f>_XLL.DPY(K29,$F$26)</f>
        <v>44743</v>
      </c>
      <c r="M29" s="28">
        <f>_XLL.DPY(L29,$F$26)</f>
        <v>45658</v>
      </c>
      <c r="N29" s="23"/>
      <c r="O29" s="29"/>
      <c r="P29" s="29"/>
    </row>
    <row r="30" spans="2:16" s="1" customFormat="1" ht="10.5">
      <c r="B30" s="14"/>
      <c r="C30" s="22"/>
      <c r="D30" s="22">
        <v>1</v>
      </c>
      <c r="E30" s="22">
        <f>D30*(1+$E$26)^$F$26</f>
        <v>1.129726321947046</v>
      </c>
      <c r="F30" s="22">
        <f aca="true" t="shared" si="0" ref="F30:K30">E30*(1+$E$26)^$F$26</f>
        <v>1.2762815625000004</v>
      </c>
      <c r="G30" s="22">
        <f t="shared" si="0"/>
        <v>1.4418488753719543</v>
      </c>
      <c r="H30" s="22">
        <f t="shared" si="0"/>
        <v>1.6288946267774425</v>
      </c>
      <c r="I30" s="22">
        <f t="shared" si="0"/>
        <v>1.8402051355485862</v>
      </c>
      <c r="J30" s="22">
        <f t="shared" si="0"/>
        <v>2.078928179411369</v>
      </c>
      <c r="K30" s="22">
        <f t="shared" si="0"/>
        <v>2.3486198857184744</v>
      </c>
      <c r="L30" s="22">
        <f>K30*(1+$E$26)^$F$26</f>
        <v>2.6532977051444235</v>
      </c>
      <c r="M30" s="22">
        <f>L30*(1+$E$26)^$F$26</f>
        <v>2.997500257463347</v>
      </c>
      <c r="N30" s="23"/>
      <c r="O30" s="30"/>
      <c r="P30" s="30"/>
    </row>
    <row r="31" spans="1:16" ht="10.5">
      <c r="A31" s="1"/>
      <c r="B31" s="1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1"/>
      <c r="O31" s="1"/>
      <c r="P31" s="1"/>
    </row>
    <row r="32" spans="1:16" ht="10.5">
      <c r="A32" s="1"/>
      <c r="B32" s="1"/>
      <c r="C32" s="1" t="s">
        <v>27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 t="s">
        <v>28</v>
      </c>
      <c r="P38" s="1"/>
    </row>
    <row r="39" spans="1:16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 t="s">
        <v>28</v>
      </c>
      <c r="P68" s="1"/>
    </row>
    <row r="69" spans="1:16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 t="s">
        <v>28</v>
      </c>
      <c r="P77" s="1"/>
    </row>
    <row r="80" ht="10.5">
      <c r="O80" s="4" t="s">
        <v>28</v>
      </c>
    </row>
  </sheetData>
  <mergeCells count="1">
    <mergeCell ref="D9:M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2013-03-26T10:58:09Z</dcterms:created>
  <dcterms:modified xsi:type="dcterms:W3CDTF">2013-03-26T10:58:09Z</dcterms:modified>
  <cp:category/>
  <cp:version/>
  <cp:contentType/>
  <cp:contentStatus/>
</cp:coreProperties>
</file>