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MortgageQ"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<sst xmlns="http://schemas.openxmlformats.org/spreadsheetml/2006/main" count="38" uniqueCount="33">
  <si>
    <t>MortgageQ</t>
  </si>
  <si>
    <t>Category:</t>
  </si>
  <si>
    <t>Banking</t>
  </si>
  <si>
    <t>Family:</t>
  </si>
  <si>
    <t>Loan</t>
  </si>
  <si>
    <t>Arguments:</t>
  </si>
  <si>
    <t>Time, Base, InterestSimple, AdvanceDate, NetAdvance, RepaymentDate, [EarlyRepDate], [LoanOutput], [DayCount], [PrdsInt], [ProjMode]</t>
  </si>
  <si>
    <t>Meaning:</t>
  </si>
  <si>
    <t>Mortgage</t>
  </si>
  <si>
    <t>Description:</t>
  </si>
  <si>
    <t>With MortgageQ you essentially specify the amount of the loan in NetAdvances (and there can be several advances over time), and the total amount of cashflow that services both the interest and principal of the loan using AnnDebtServiceRates (and this can be a stepped profile of annual cashflow rates).  Then Mortgage applies this cashflow rates to the loan until it is all paid off.</t>
  </si>
  <si>
    <t>Base</t>
  </si>
  <si>
    <t>DayCount</t>
  </si>
  <si>
    <t>Prds</t>
  </si>
  <si>
    <t>Advance</t>
  </si>
  <si>
    <t>Periods</t>
  </si>
  <si>
    <t>Yrs</t>
  </si>
  <si>
    <t>AdvanceDate</t>
  </si>
  <si>
    <t>Repayment Date</t>
  </si>
  <si>
    <t>DR Rate</t>
  </si>
  <si>
    <t>Interest</t>
  </si>
  <si>
    <t>Early Repayment If Any</t>
  </si>
  <si>
    <t>ProjMode</t>
  </si>
  <si>
    <t>Check: IRR</t>
  </si>
  <si>
    <t>should be a bit more than 8%</t>
  </si>
  <si>
    <t>Using MortgageQ() function</t>
  </si>
  <si>
    <t>Check: Using Mortgage() function</t>
  </si>
  <si>
    <t>Period</t>
  </si>
  <si>
    <t>Principal</t>
  </si>
  <si>
    <t>Total</t>
  </si>
  <si>
    <t>Closing Bal.</t>
  </si>
  <si>
    <t>Commencing</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</si>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</sst>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months&quot;_);\(#,##0\ &quot;months&quot;\);"/>
    <numFmt numFmtId="165" formatCode="_(\ ##,##0_);\(#,##0\);"/>
    <numFmt numFmtId="166" formatCode="_(d\ mmm\ yy_);;"/>
    <numFmt numFmtId="167" formatCode="_(\ 0.00%\ _);\(0.00%\ \);"/>
  </numFmts>
  <fonts count="4">
    <font>
      <sz val="10"/>
      <name val="Arial"/>
      <family val="0"/>
    </font>
    <font>
      <b/>
      <sz val="11"/>
      <name val="Verdana"/>
      <family val="2"/>
    </font>
    <font>
      <sz val="8"/>
      <name val="Verdana"/>
      <family val="2"/>
    </font>
    <font>
      <b/>
      <sz val="8"/>
      <name val="Verdana"/>
      <family val="2"/>
    </font>
  </fonts>
  <fills count="3">
    <fill>
      <patternFill/>
    </fill>
    <fill>
      <patternFill patternType="gray125"/>
    </fill>
    <fill>
      <patternFill patternType="solid">
        <fgColor indexed="41"/>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164" fontId="2" fillId="2" borderId="1" xfId="0" applyNumberFormat="1" applyFont="1" applyFill="1" applyBorder="1" applyAlignment="1">
      <alignment horizontal="left"/>
    </xf>
    <xf numFmtId="0" fontId="0" fillId="2" borderId="1" xfId="0" applyFill="1" applyBorder="1" applyAlignment="1">
      <alignment horizontal="center"/>
    </xf>
    <xf numFmtId="0" fontId="0" fillId="0" borderId="0" xfId="0" applyAlignment="1">
      <alignment horizontal="left"/>
    </xf>
    <xf numFmtId="0" fontId="2" fillId="0" borderId="0" xfId="0" applyFont="1" applyFill="1" applyBorder="1" applyAlignment="1">
      <alignment horizontal="left"/>
    </xf>
    <xf numFmtId="165" fontId="0" fillId="2" borderId="1" xfId="0" applyNumberFormat="1" applyFill="1" applyBorder="1" applyAlignment="1">
      <alignment horizontal="center"/>
    </xf>
    <xf numFmtId="0" fontId="2" fillId="0" borderId="0" xfId="0" applyFont="1" applyAlignment="1">
      <alignment/>
    </xf>
    <xf numFmtId="166" fontId="0" fillId="2" borderId="1" xfId="0" applyNumberFormat="1" applyFill="1" applyBorder="1" applyAlignment="1">
      <alignment horizontal="center"/>
    </xf>
    <xf numFmtId="9" fontId="0" fillId="2" borderId="1" xfId="0" applyNumberFormat="1" applyFill="1" applyBorder="1" applyAlignment="1">
      <alignment horizontal="center"/>
    </xf>
    <xf numFmtId="167" fontId="0" fillId="0" borderId="0" xfId="0" applyNumberFormat="1" applyAlignment="1">
      <alignment/>
    </xf>
    <xf numFmtId="0" fontId="3" fillId="0" borderId="0" xfId="0" applyFont="1" applyAlignment="1">
      <alignment/>
    </xf>
    <xf numFmtId="0" fontId="0" fillId="0" borderId="0" xfId="0" applyAlignment="1">
      <alignment horizontal="center"/>
    </xf>
    <xf numFmtId="0" fontId="2" fillId="0" borderId="0" xfId="0" applyFont="1" applyAlignment="1">
      <alignment horizontal="center"/>
    </xf>
    <xf numFmtId="166" fontId="0" fillId="0" borderId="0" xfId="0" applyNumberFormat="1" applyAlignment="1">
      <alignment/>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3:O80"/>
  <sheetViews>
    <sheetView showGridLines="0" showZeros="0" tabSelected="1" workbookViewId="0" topLeftCell="A1">
      <selection activeCell="A1" sqref="A1"/>
    </sheetView>
  </sheetViews>
  <sheetFormatPr defaultColWidth="9.140625" defaultRowHeight="12.75"/>
  <cols>
    <col min="1" max="1" width="4.7109375" style="0" customWidth="1"/>
    <col min="2" max="2" width="2.8515625" style="0" customWidth="1"/>
    <col min="3" max="3" width="13.140625" style="0" customWidth="1"/>
    <col min="4" max="4" width="10.57421875" style="0" bestFit="1" customWidth="1"/>
    <col min="7" max="7" width="10.421875" style="0" bestFit="1" customWidth="1"/>
    <col min="8" max="9" width="9.28125" style="0" bestFit="1" customWidth="1"/>
    <col min="11" max="11" width="10.28125" style="0" customWidth="1"/>
  </cols>
  <sheetData>
    <row r="3" spans="3:4" ht="14.25">
      <c r="C3" s="1" t="s">
        <v>0</v>
      </c>
      <c r="D3" s="2"/>
    </row>
    <row r="4" spans="3:4" ht="12.75">
      <c r="C4" s="3"/>
      <c r="D4" s="2"/>
    </row>
    <row r="5" spans="3:4" ht="12.75">
      <c r="C5" s="3" t="s">
        <v>1</v>
      </c>
      <c r="D5" s="2" t="s">
        <v>2</v>
      </c>
    </row>
    <row r="6" spans="3:4" ht="12.75">
      <c r="C6" s="3" t="s">
        <v>3</v>
      </c>
      <c r="D6" s="2" t="s">
        <v>4</v>
      </c>
    </row>
    <row r="7" spans="3:4" ht="12.75">
      <c r="C7" s="3" t="s">
        <v>5</v>
      </c>
      <c r="D7" s="2" t="s">
        <v>6</v>
      </c>
    </row>
    <row r="8" spans="3:4" ht="12.75">
      <c r="C8" s="3" t="s">
        <v>7</v>
      </c>
      <c r="D8" s="2" t="s">
        <v>8</v>
      </c>
    </row>
    <row r="9" spans="3:13" ht="66" customHeight="1">
      <c r="C9" s="4" t="s">
        <v>9</v>
      </c>
      <c r="D9" s="5" t="s">
        <v>10</v>
      </c>
      <c r="E9" s="6"/>
      <c r="F9" s="6"/>
      <c r="G9" s="6"/>
      <c r="H9" s="6"/>
      <c r="I9" s="6"/>
      <c r="J9" s="6"/>
      <c r="K9" s="6"/>
      <c r="L9" s="6"/>
      <c r="M9" s="6"/>
    </row>
    <row r="10" spans="3:12" ht="12.75">
      <c r="C10" s="3" t="s">
        <v>11</v>
      </c>
      <c r="D10" s="7">
        <v>3</v>
      </c>
      <c r="F10" t="s">
        <v>12</v>
      </c>
      <c r="I10" s="8">
        <v>3</v>
      </c>
      <c r="K10" s="9" t="s">
        <v>13</v>
      </c>
      <c r="L10" s="8">
        <f>_XLL.NUMPERS($I$11)</f>
        <v>2</v>
      </c>
    </row>
    <row r="11" spans="3:12" ht="12.75">
      <c r="C11" s="10" t="s">
        <v>14</v>
      </c>
      <c r="D11" s="11">
        <v>1000</v>
      </c>
      <c r="F11" t="s">
        <v>15</v>
      </c>
      <c r="I11" s="8">
        <v>-2</v>
      </c>
      <c r="K11" s="9" t="s">
        <v>16</v>
      </c>
      <c r="L11" s="8">
        <f>_XLL.DIFFY(D12,I12)*L10</f>
        <v>20</v>
      </c>
    </row>
    <row r="12" spans="3:12" ht="12.75">
      <c r="C12" s="12" t="s">
        <v>17</v>
      </c>
      <c r="D12" s="13">
        <v>39814</v>
      </c>
      <c r="F12" s="12" t="s">
        <v>18</v>
      </c>
      <c r="I12" s="13">
        <f>_XLL.DPY($D$12,10)</f>
        <v>43466</v>
      </c>
      <c r="K12" s="9" t="s">
        <v>19</v>
      </c>
      <c r="L12" s="11">
        <f>-_XLL.PMTBF(D11,D12,L11,D13)*L10</f>
        <v>122.31343625058082</v>
      </c>
    </row>
    <row r="13" spans="3:12" ht="12.75">
      <c r="C13" s="12" t="s">
        <v>20</v>
      </c>
      <c r="D13" s="14">
        <v>0.08</v>
      </c>
      <c r="F13" s="12" t="s">
        <v>21</v>
      </c>
      <c r="I13" s="13">
        <f>_XLL.DPY($D$12,8)</f>
        <v>42736</v>
      </c>
      <c r="K13" s="12" t="s">
        <v>22</v>
      </c>
      <c r="L13" s="8">
        <v>1</v>
      </c>
    </row>
    <row r="14" spans="3:13" ht="12.75">
      <c r="C14" s="12"/>
      <c r="K14" s="9" t="s">
        <v>23</v>
      </c>
      <c r="L14" s="15">
        <f>_XLL.IRRT(C20:C79,F20:F79)</f>
        <v>0.08160945662351105</v>
      </c>
      <c r="M14" t="s">
        <v>24</v>
      </c>
    </row>
    <row r="15" spans="3:7" ht="12.75">
      <c r="C15" s="12"/>
      <c r="D15" s="12"/>
      <c r="E15" s="12"/>
      <c r="F15" s="12"/>
      <c r="G15" s="12"/>
    </row>
    <row r="16" spans="3:10" ht="12.75">
      <c r="C16" s="12"/>
      <c r="D16" s="16" t="s">
        <v>25</v>
      </c>
      <c r="E16" s="12"/>
      <c r="F16" s="12"/>
      <c r="G16" s="12"/>
      <c r="J16" s="16" t="s">
        <v>26</v>
      </c>
    </row>
    <row r="17" spans="3:14" ht="12.75">
      <c r="C17" s="12" t="s">
        <v>27</v>
      </c>
      <c r="D17" s="17" t="s">
        <v>28</v>
      </c>
      <c r="E17" s="17" t="s">
        <v>20</v>
      </c>
      <c r="F17" s="17" t="s">
        <v>29</v>
      </c>
      <c r="G17" s="17" t="s">
        <v>30</v>
      </c>
      <c r="H17" s="17"/>
      <c r="J17" s="17" t="s">
        <v>28</v>
      </c>
      <c r="K17" s="17" t="s">
        <v>20</v>
      </c>
      <c r="L17" s="17" t="s">
        <v>29</v>
      </c>
      <c r="M17" s="17" t="s">
        <v>30</v>
      </c>
      <c r="N17" s="17"/>
    </row>
    <row r="18" spans="3:14" ht="12.75">
      <c r="C18" s="12"/>
      <c r="D18" s="18"/>
      <c r="E18" s="18"/>
      <c r="F18" s="18"/>
      <c r="G18" s="18"/>
      <c r="H18" s="17"/>
      <c r="J18" s="17"/>
      <c r="K18" s="17"/>
      <c r="L18" s="17"/>
      <c r="M18" s="17"/>
      <c r="N18" s="17"/>
    </row>
    <row r="19" spans="3:14" ht="12.75">
      <c r="C19" s="12" t="s">
        <v>31</v>
      </c>
      <c r="D19" s="8">
        <v>0</v>
      </c>
      <c r="E19" s="8">
        <v>1</v>
      </c>
      <c r="F19" s="8">
        <v>2</v>
      </c>
      <c r="G19" s="8">
        <v>5</v>
      </c>
      <c r="H19" s="17"/>
      <c r="J19" s="17"/>
      <c r="K19" s="17"/>
      <c r="L19" s="17"/>
      <c r="M19" s="17"/>
      <c r="N19" s="17"/>
    </row>
    <row r="20" spans="3:14" ht="12.75">
      <c r="C20" s="19">
        <v>39814</v>
      </c>
      <c r="D20" s="20">
        <f>_XLL.MORTGAGEQ($C20,$D$10,$D$13,$D$12,$D$11,$I$12,$I$13,D$19,$I$10,$I$11,$L$13)</f>
        <v>1000</v>
      </c>
      <c r="E20" s="20">
        <f>_XLL.MORTGAGEQ($C20,$D$10,$D$13,$D$12,$D$11,$I$12,$I$13,E$19,$I$10,$I$11,$L$13)</f>
        <v>0</v>
      </c>
      <c r="F20" s="20">
        <f>_XLL.MORTGAGEQ($C20,$D$10,$D$13,$D$12,$D$11,$I$12,$I$13,F$19,$I$10,$I$11,$L$13)</f>
        <v>1000</v>
      </c>
      <c r="G20" s="20">
        <f>_XLL.MORTGAGEQ($C20,$D$10,$D$13,$D$12,$D$11,$I$12,$I$13,G$19,$I$10,$I$11,$L$13)</f>
        <v>1000</v>
      </c>
      <c r="H20" s="17"/>
      <c r="J20" s="20">
        <f>_XLL.MORTGAGE($C20,$D$10,$D$12,$D$13,2100,$D$12,$L$12,$D$12,$D$11,$I$12,D$19,$I$10,$I$10,$I$11,$I$11,$L$13)</f>
        <v>1000</v>
      </c>
      <c r="K20" s="20">
        <f>_XLL.MORTGAGE($C20,$D$10,$D$12,$D$13,2100,$D$12,$L$12,$D$12,$D$11,$I$12,E$19,$I$10,$I$10,$I$11,$I$11,$L$13)</f>
        <v>0</v>
      </c>
      <c r="L20" s="20">
        <f>_XLL.MORTGAGE($C20,$D$10,$D$12,$D$13,2100,$D$12,$L$12,$D$12,$D$11,$I$12,F$19,$I$10,$I$10,$I$11,$I$11,$L$13)</f>
        <v>1000</v>
      </c>
      <c r="M20" s="20">
        <f>_XLL.MORTGAGE($C20,$D$10,$D$12,$D$13,2100,$D$12,$L$12,$D$12,$D$11,$I$12,G$19,$I$10,$I$10,$I$11,$I$11,$L$13)</f>
        <v>1000</v>
      </c>
      <c r="N20" s="17"/>
    </row>
    <row r="21" spans="3:14" ht="12.75">
      <c r="C21" s="19">
        <f>_XLL.DPM(C20,$D$10)</f>
        <v>39904</v>
      </c>
      <c r="D21" s="20">
        <f>_XLL.MORTGAGEQ($C21,$D$10,$D$13,$D$12,$D$11,$I$12,$I$13,D$19,$I$10,$I$11,$L$13)</f>
        <v>0</v>
      </c>
      <c r="E21" s="20">
        <f>_XLL.MORTGAGEQ($C21,$D$10,$D$13,$D$12,$D$11,$I$12,$I$13,E$19,$I$10,$I$11,$L$13)</f>
        <v>0</v>
      </c>
      <c r="F21" s="20">
        <f>_XLL.MORTGAGEQ($C21,$D$10,$D$13,$D$12,$D$11,$I$12,$I$13,F$19,$I$10,$I$11,$L$13)</f>
        <v>0</v>
      </c>
      <c r="G21" s="20">
        <f>_XLL.MORTGAGEQ($C21,$D$10,$D$13,$D$12,$D$11,$I$12,$I$13,G$19,$I$10,$I$11,$L$13)</f>
        <v>1000</v>
      </c>
      <c r="H21" s="17"/>
      <c r="J21" s="20">
        <f>_XLL.MORTGAGE($C21,$D$10,$D$12,$D$13,2100,$D$12,$L$12,$D$12,$D$11,$I$12,D$19,$I$10,$I$10,$I$11,$I$11,$L$13)</f>
        <v>0</v>
      </c>
      <c r="K21" s="20">
        <f>_XLL.MORTGAGE($C21,$D$10,$D$12,$D$13,2100,$D$12,$L$12,$D$12,$D$11,$I$12,E$19,$I$10,$I$10,$I$11,$I$11,$L$13)</f>
        <v>0</v>
      </c>
      <c r="L21" s="20">
        <f>_XLL.MORTGAGE($C21,$D$10,$D$12,$D$13,2100,$D$12,$L$12,$D$12,$D$11,$I$12,F$19,$I$10,$I$10,$I$11,$I$11,$L$13)</f>
        <v>0</v>
      </c>
      <c r="M21" s="20">
        <f>_XLL.MORTGAGE($C21,$D$10,$D$12,$D$13,2100,$D$12,$L$12,$D$12,$D$11,$I$12,G$19,$I$10,$I$10,$I$11,$I$11,$L$13)</f>
        <v>1000</v>
      </c>
      <c r="N21" s="17"/>
    </row>
    <row r="22" spans="3:14" ht="12.75">
      <c r="C22" s="19">
        <f>_XLL.DPM(C21,$D$10)</f>
        <v>39995</v>
      </c>
      <c r="D22" s="20">
        <f>_XLL.MORTGAGEQ($C22,$D$10,$D$13,$D$12,$D$11,$I$12,$I$13,D$19,$I$10,$I$11,$L$13)</f>
        <v>-33.30681542621648</v>
      </c>
      <c r="E22" s="20">
        <f>_XLL.MORTGAGEQ($C22,$D$10,$D$13,$D$12,$D$11,$I$12,$I$13,E$19,$I$10,$I$11,$L$13)</f>
        <v>-39.67123287671233</v>
      </c>
      <c r="F22" s="20">
        <f>_XLL.MORTGAGEQ($C22,$D$10,$D$13,$D$12,$D$11,$I$12,$I$13,F$19,$I$10,$I$11,$L$13)</f>
        <v>-72.97804830292881</v>
      </c>
      <c r="G22" s="20">
        <f>_XLL.MORTGAGEQ($C22,$D$10,$D$13,$D$12,$D$11,$I$12,$I$13,G$19,$I$10,$I$11,$L$13)</f>
        <v>966.6931845737835</v>
      </c>
      <c r="H22" s="17"/>
      <c r="J22" s="20">
        <f>_XLL.MORTGAGE($C22,$D$10,$D$12,$D$13,2100,$D$12,$L$12,$D$12,$D$11,$I$12,D$19,$I$10,$I$10,$I$11,$I$11,$L$13)</f>
        <v>-20.982827291383913</v>
      </c>
      <c r="K22" s="20">
        <f>_XLL.MORTGAGE($C22,$D$10,$D$12,$D$13,2100,$D$12,$L$12,$D$12,$D$11,$I$12,E$19,$I$10,$I$10,$I$11,$I$11,$L$13)</f>
        <v>-39.67123287671233</v>
      </c>
      <c r="L22" s="20">
        <f>_XLL.MORTGAGE($C22,$D$10,$D$12,$D$13,2100,$D$12,$L$12,$D$12,$D$11,$I$12,F$19,$I$10,$I$10,$I$11,$I$11,$L$13)</f>
        <v>-60.654060168096244</v>
      </c>
      <c r="M22" s="20">
        <f>_XLL.MORTGAGE($C22,$D$10,$D$12,$D$13,2100,$D$12,$L$12,$D$12,$D$11,$I$12,G$19,$I$10,$I$10,$I$11,$I$11,$L$13)</f>
        <v>979.017172708616</v>
      </c>
      <c r="N22" s="17"/>
    </row>
    <row r="23" spans="3:14" ht="12.75">
      <c r="C23" s="19">
        <f>_XLL.DPM(C22,$D$10)</f>
        <v>40087</v>
      </c>
      <c r="D23" s="20">
        <f>_XLL.MORTGAGEQ($C23,$D$10,$D$13,$D$12,$D$11,$I$12,$I$13,D$19,$I$10,$I$11,$L$13)</f>
        <v>0</v>
      </c>
      <c r="E23" s="20">
        <f>_XLL.MORTGAGEQ($C23,$D$10,$D$13,$D$12,$D$11,$I$12,$I$13,E$19,$I$10,$I$11,$L$13)</f>
        <v>0</v>
      </c>
      <c r="F23" s="20">
        <f>_XLL.MORTGAGEQ($C23,$D$10,$D$13,$D$12,$D$11,$I$12,$I$13,F$19,$I$10,$I$11,$L$13)</f>
        <v>0</v>
      </c>
      <c r="G23" s="20">
        <f>_XLL.MORTGAGEQ($C23,$D$10,$D$13,$D$12,$D$11,$I$12,$I$13,G$19,$I$10,$I$11,$L$13)</f>
        <v>966.6931845737835</v>
      </c>
      <c r="H23" s="17"/>
      <c r="J23" s="20">
        <f>_XLL.MORTGAGE($C23,$D$10,$D$12,$D$13,2100,$D$12,$L$12,$D$12,$D$11,$I$12,D$19,$I$10,$I$10,$I$11,$I$11,$L$13)</f>
        <v>0</v>
      </c>
      <c r="K23" s="20">
        <f>_XLL.MORTGAGE($C23,$D$10,$D$12,$D$13,2100,$D$12,$L$12,$D$12,$D$11,$I$12,E$19,$I$10,$I$10,$I$11,$I$11,$L$13)</f>
        <v>0</v>
      </c>
      <c r="L23" s="20">
        <f>_XLL.MORTGAGE($C23,$D$10,$D$12,$D$13,2100,$D$12,$L$12,$D$12,$D$11,$I$12,F$19,$I$10,$I$10,$I$11,$I$11,$L$13)</f>
        <v>0</v>
      </c>
      <c r="M23" s="20">
        <f>_XLL.MORTGAGE($C23,$D$10,$D$12,$D$13,2100,$D$12,$L$12,$D$12,$D$11,$I$12,G$19,$I$10,$I$10,$I$11,$I$11,$L$13)</f>
        <v>979.017172708616</v>
      </c>
      <c r="N23" s="17"/>
    </row>
    <row r="24" spans="3:14" ht="12.75">
      <c r="C24" s="19">
        <f>_XLL.DPM(C23,$D$10)</f>
        <v>40179</v>
      </c>
      <c r="D24" s="20">
        <f>_XLL.MORTGAGEQ($C24,$D$10,$D$13,$D$12,$D$11,$I$12,$I$13,D$19,$I$10,$I$11,$L$13)</f>
        <v>-35.20208489368162</v>
      </c>
      <c r="E24" s="20">
        <f>_XLL.MORTGAGEQ($C24,$D$10,$D$13,$D$12,$D$11,$I$12,$I$13,E$19,$I$10,$I$11,$L$13)</f>
        <v>-38.98554432034546</v>
      </c>
      <c r="F24" s="20">
        <f>_XLL.MORTGAGEQ($C24,$D$10,$D$13,$D$12,$D$11,$I$12,$I$13,F$19,$I$10,$I$11,$L$13)</f>
        <v>-74.18762921402708</v>
      </c>
      <c r="G24" s="20">
        <f>_XLL.MORTGAGEQ($C24,$D$10,$D$13,$D$12,$D$11,$I$12,$I$13,G$19,$I$10,$I$11,$L$13)</f>
        <v>931.4910996801018</v>
      </c>
      <c r="H24" s="17"/>
      <c r="J24" s="20">
        <f>_XLL.MORTGAGE($C24,$D$10,$D$12,$D$13,2100,$D$12,$L$12,$D$12,$D$11,$I$12,D$19,$I$10,$I$10,$I$11,$I$11,$L$13)</f>
        <v>-22.176820514619294</v>
      </c>
      <c r="K24" s="20">
        <f>_XLL.MORTGAGE($C24,$D$10,$D$12,$D$13,2100,$D$12,$L$12,$D$12,$D$11,$I$12,E$19,$I$10,$I$10,$I$11,$I$11,$L$13)</f>
        <v>-39.48255556786529</v>
      </c>
      <c r="L24" s="20">
        <f>_XLL.MORTGAGE($C24,$D$10,$D$12,$D$13,2100,$D$12,$L$12,$D$12,$D$11,$I$12,F$19,$I$10,$I$10,$I$11,$I$11,$L$13)</f>
        <v>-61.659376082484584</v>
      </c>
      <c r="M24" s="20">
        <f>_XLL.MORTGAGE($C24,$D$10,$D$12,$D$13,2100,$D$12,$L$12,$D$12,$D$11,$I$12,G$19,$I$10,$I$10,$I$11,$I$11,$L$13)</f>
        <v>956.8403521939968</v>
      </c>
      <c r="N24" s="17"/>
    </row>
    <row r="25" spans="3:14" ht="12.75">
      <c r="C25" s="19">
        <f>_XLL.DPM(C24,$D$10)</f>
        <v>40269</v>
      </c>
      <c r="D25" s="20">
        <f>_XLL.MORTGAGEQ($C25,$D$10,$D$13,$D$12,$D$11,$I$12,$I$13,D$19,$I$10,$I$11,$L$13)</f>
        <v>0</v>
      </c>
      <c r="E25" s="20">
        <f>_XLL.MORTGAGEQ($C25,$D$10,$D$13,$D$12,$D$11,$I$12,$I$13,E$19,$I$10,$I$11,$L$13)</f>
        <v>0</v>
      </c>
      <c r="F25" s="20">
        <f>_XLL.MORTGAGEQ($C25,$D$10,$D$13,$D$12,$D$11,$I$12,$I$13,F$19,$I$10,$I$11,$L$13)</f>
        <v>0</v>
      </c>
      <c r="G25" s="20">
        <f>_XLL.MORTGAGEQ($C25,$D$10,$D$13,$D$12,$D$11,$I$12,$I$13,G$19,$I$10,$I$11,$L$13)</f>
        <v>931.4910996801018</v>
      </c>
      <c r="H25" s="17"/>
      <c r="J25" s="20">
        <f>_XLL.MORTGAGE($C25,$D$10,$D$12,$D$13,2100,$D$12,$L$12,$D$12,$D$11,$I$12,D$19,$I$10,$I$10,$I$11,$I$11,$L$13)</f>
        <v>0</v>
      </c>
      <c r="K25" s="20">
        <f>_XLL.MORTGAGE($C25,$D$10,$D$12,$D$13,2100,$D$12,$L$12,$D$12,$D$11,$I$12,E$19,$I$10,$I$10,$I$11,$I$11,$L$13)</f>
        <v>0</v>
      </c>
      <c r="L25" s="20">
        <f>_XLL.MORTGAGE($C25,$D$10,$D$12,$D$13,2100,$D$12,$L$12,$D$12,$D$11,$I$12,F$19,$I$10,$I$10,$I$11,$I$11,$L$13)</f>
        <v>0</v>
      </c>
      <c r="M25" s="20">
        <f>_XLL.MORTGAGE($C25,$D$10,$D$12,$D$13,2100,$D$12,$L$12,$D$12,$D$11,$I$12,G$19,$I$10,$I$10,$I$11,$I$11,$L$13)</f>
        <v>956.8403521939968</v>
      </c>
      <c r="N25" s="17"/>
    </row>
    <row r="26" spans="3:14" ht="12.75">
      <c r="C26" s="19">
        <f>_XLL.DPM(C25,$D$10)</f>
        <v>40360</v>
      </c>
      <c r="D26" s="20">
        <f>_XLL.MORTGAGEQ($C26,$D$10,$D$13,$D$12,$D$11,$I$12,$I$13,D$19,$I$10,$I$11,$L$13)</f>
        <v>-36.02464796493464</v>
      </c>
      <c r="E26" s="20">
        <f>_XLL.MORTGAGEQ($C26,$D$10,$D$13,$D$12,$D$11,$I$12,$I$13,E$19,$I$10,$I$11,$L$13)</f>
        <v>-36.953400337994175</v>
      </c>
      <c r="F26" s="20">
        <f>_XLL.MORTGAGEQ($C26,$D$10,$D$13,$D$12,$D$11,$I$12,$I$13,F$19,$I$10,$I$11,$L$13)</f>
        <v>-72.97804830292881</v>
      </c>
      <c r="G26" s="20">
        <f>_XLL.MORTGAGEQ($C26,$D$10,$D$13,$D$12,$D$11,$I$12,$I$13,G$19,$I$10,$I$11,$L$13)</f>
        <v>895.4664517151672</v>
      </c>
      <c r="H26" s="17"/>
      <c r="J26" s="20">
        <f>_XLL.MORTGAGE($C26,$D$10,$D$12,$D$13,2100,$D$12,$L$12,$D$12,$D$11,$I$12,D$19,$I$10,$I$10,$I$11,$I$11,$L$13)</f>
        <v>-22.695023730372753</v>
      </c>
      <c r="K26" s="20">
        <f>_XLL.MORTGAGE($C26,$D$10,$D$12,$D$13,2100,$D$12,$L$12,$D$12,$D$11,$I$12,E$19,$I$10,$I$10,$I$11,$I$11,$L$13)</f>
        <v>-37.95903643772349</v>
      </c>
      <c r="L26" s="20">
        <f>_XLL.MORTGAGE($C26,$D$10,$D$12,$D$13,2100,$D$12,$L$12,$D$12,$D$11,$I$12,F$19,$I$10,$I$10,$I$11,$I$11,$L$13)</f>
        <v>-60.654060168096244</v>
      </c>
      <c r="M26" s="20">
        <f>_XLL.MORTGAGE($C26,$D$10,$D$12,$D$13,2100,$D$12,$L$12,$D$12,$D$11,$I$12,G$19,$I$10,$I$10,$I$11,$I$11,$L$13)</f>
        <v>934.145328463624</v>
      </c>
      <c r="N26" s="17"/>
    </row>
    <row r="27" spans="3:14" ht="12.75">
      <c r="C27" s="19">
        <f>_XLL.DPM(C26,$D$10)</f>
        <v>40452</v>
      </c>
      <c r="D27" s="20">
        <f>_XLL.MORTGAGEQ($C27,$D$10,$D$13,$D$12,$D$11,$I$12,$I$13,D$19,$I$10,$I$11,$L$13)</f>
        <v>0</v>
      </c>
      <c r="E27" s="20">
        <f>_XLL.MORTGAGEQ($C27,$D$10,$D$13,$D$12,$D$11,$I$12,$I$13,E$19,$I$10,$I$11,$L$13)</f>
        <v>0</v>
      </c>
      <c r="F27" s="20">
        <f>_XLL.MORTGAGEQ($C27,$D$10,$D$13,$D$12,$D$11,$I$12,$I$13,F$19,$I$10,$I$11,$L$13)</f>
        <v>0</v>
      </c>
      <c r="G27" s="20">
        <f>_XLL.MORTGAGEQ($C27,$D$10,$D$13,$D$12,$D$11,$I$12,$I$13,G$19,$I$10,$I$11,$L$13)</f>
        <v>895.4664517151672</v>
      </c>
      <c r="H27" s="17"/>
      <c r="J27" s="20">
        <f>_XLL.MORTGAGE($C27,$D$10,$D$12,$D$13,2100,$D$12,$L$12,$D$12,$D$11,$I$12,D$19,$I$10,$I$10,$I$11,$I$11,$L$13)</f>
        <v>0</v>
      </c>
      <c r="K27" s="20">
        <f>_XLL.MORTGAGE($C27,$D$10,$D$12,$D$13,2100,$D$12,$L$12,$D$12,$D$11,$I$12,E$19,$I$10,$I$10,$I$11,$I$11,$L$13)</f>
        <v>0</v>
      </c>
      <c r="L27" s="20">
        <f>_XLL.MORTGAGE($C27,$D$10,$D$12,$D$13,2100,$D$12,$L$12,$D$12,$D$11,$I$12,F$19,$I$10,$I$10,$I$11,$I$11,$L$13)</f>
        <v>0</v>
      </c>
      <c r="M27" s="20">
        <f>_XLL.MORTGAGE($C27,$D$10,$D$12,$D$13,2100,$D$12,$L$12,$D$12,$D$11,$I$12,G$19,$I$10,$I$10,$I$11,$I$11,$L$13)</f>
        <v>934.145328463624</v>
      </c>
      <c r="N27" s="17"/>
    </row>
    <row r="28" spans="3:14" ht="12.75">
      <c r="C28" s="19">
        <f>_XLL.DPM(C27,$D$10)</f>
        <v>40544</v>
      </c>
      <c r="D28" s="20">
        <f>_XLL.MORTGAGEQ($C28,$D$10,$D$13,$D$12,$D$11,$I$12,$I$13,D$19,$I$10,$I$11,$L$13)</f>
        <v>-38.07457121608938</v>
      </c>
      <c r="E28" s="20">
        <f>_XLL.MORTGAGEQ($C28,$D$10,$D$13,$D$12,$D$11,$I$12,$I$13,E$19,$I$10,$I$11,$L$13)</f>
        <v>-36.1130579979377</v>
      </c>
      <c r="F28" s="20">
        <f>_XLL.MORTGAGEQ($C28,$D$10,$D$13,$D$12,$D$11,$I$12,$I$13,F$19,$I$10,$I$11,$L$13)</f>
        <v>-74.18762921402708</v>
      </c>
      <c r="G28" s="20">
        <f>_XLL.MORTGAGEQ($C28,$D$10,$D$13,$D$12,$D$11,$I$12,$I$13,G$19,$I$10,$I$11,$L$13)</f>
        <v>857.3918804990778</v>
      </c>
      <c r="H28" s="17"/>
      <c r="J28" s="20">
        <f>_XLL.MORTGAGE($C28,$D$10,$D$12,$D$13,2100,$D$12,$L$12,$D$12,$D$11,$I$12,D$19,$I$10,$I$10,$I$11,$I$11,$L$13)</f>
        <v>-23.986446671568018</v>
      </c>
      <c r="K28" s="20">
        <f>_XLL.MORTGAGE($C28,$D$10,$D$12,$D$13,2100,$D$12,$L$12,$D$12,$D$11,$I$12,E$19,$I$10,$I$10,$I$11,$I$11,$L$13)</f>
        <v>-37.672929410916566</v>
      </c>
      <c r="L28" s="20">
        <f>_XLL.MORTGAGE($C28,$D$10,$D$12,$D$13,2100,$D$12,$L$12,$D$12,$D$11,$I$12,F$19,$I$10,$I$10,$I$11,$I$11,$L$13)</f>
        <v>-61.659376082484584</v>
      </c>
      <c r="M28" s="20">
        <f>_XLL.MORTGAGE($C28,$D$10,$D$12,$D$13,2100,$D$12,$L$12,$D$12,$D$11,$I$12,G$19,$I$10,$I$10,$I$11,$I$11,$L$13)</f>
        <v>910.1588817920559</v>
      </c>
      <c r="N28" s="17"/>
    </row>
    <row r="29" spans="3:14" ht="12.75">
      <c r="C29" s="19">
        <f>_XLL.DPM(C28,$D$10)</f>
        <v>40634</v>
      </c>
      <c r="D29" s="20">
        <f>_XLL.MORTGAGEQ($C29,$D$10,$D$13,$D$12,$D$11,$I$12,$I$13,D$19,$I$10,$I$11,$L$13)</f>
        <v>0</v>
      </c>
      <c r="E29" s="20">
        <f>_XLL.MORTGAGEQ($C29,$D$10,$D$13,$D$12,$D$11,$I$12,$I$13,E$19,$I$10,$I$11,$L$13)</f>
        <v>0</v>
      </c>
      <c r="F29" s="20">
        <f>_XLL.MORTGAGEQ($C29,$D$10,$D$13,$D$12,$D$11,$I$12,$I$13,F$19,$I$10,$I$11,$L$13)</f>
        <v>0</v>
      </c>
      <c r="G29" s="20">
        <f>_XLL.MORTGAGEQ($C29,$D$10,$D$13,$D$12,$D$11,$I$12,$I$13,G$19,$I$10,$I$11,$L$13)</f>
        <v>857.3918804990778</v>
      </c>
      <c r="H29" s="17"/>
      <c r="J29" s="20">
        <f>_XLL.MORTGAGE($C29,$D$10,$D$12,$D$13,2100,$D$12,$L$12,$D$12,$D$11,$I$12,D$19,$I$10,$I$10,$I$11,$I$11,$L$13)</f>
        <v>0</v>
      </c>
      <c r="K29" s="20">
        <f>_XLL.MORTGAGE($C29,$D$10,$D$12,$D$13,2100,$D$12,$L$12,$D$12,$D$11,$I$12,E$19,$I$10,$I$10,$I$11,$I$11,$L$13)</f>
        <v>0</v>
      </c>
      <c r="L29" s="20">
        <f>_XLL.MORTGAGE($C29,$D$10,$D$12,$D$13,2100,$D$12,$L$12,$D$12,$D$11,$I$12,F$19,$I$10,$I$10,$I$11,$I$11,$L$13)</f>
        <v>0</v>
      </c>
      <c r="M29" s="20">
        <f>_XLL.MORTGAGE($C29,$D$10,$D$12,$D$13,2100,$D$12,$L$12,$D$12,$D$11,$I$12,G$19,$I$10,$I$10,$I$11,$I$11,$L$13)</f>
        <v>910.1588817920559</v>
      </c>
      <c r="N29" s="17"/>
    </row>
    <row r="30" spans="3:14" ht="12.75">
      <c r="C30" s="19">
        <f>_XLL.DPM(C29,$D$10)</f>
        <v>40725</v>
      </c>
      <c r="D30" s="20">
        <f>_XLL.MORTGAGEQ($C30,$D$10,$D$13,$D$12,$D$11,$I$12,$I$13,D$19,$I$10,$I$11,$L$13)</f>
        <v>-38.96425534504758</v>
      </c>
      <c r="E30" s="20">
        <f>_XLL.MORTGAGEQ($C30,$D$10,$D$13,$D$12,$D$11,$I$12,$I$13,E$19,$I$10,$I$11,$L$13)</f>
        <v>-34.01379295788123</v>
      </c>
      <c r="F30" s="20">
        <f>_XLL.MORTGAGEQ($C30,$D$10,$D$13,$D$12,$D$11,$I$12,$I$13,F$19,$I$10,$I$11,$L$13)</f>
        <v>-72.97804830292881</v>
      </c>
      <c r="G30" s="20">
        <f>_XLL.MORTGAGEQ($C30,$D$10,$D$13,$D$12,$D$11,$I$12,$I$13,G$19,$I$10,$I$11,$L$13)</f>
        <v>818.4276251540302</v>
      </c>
      <c r="H30" s="17"/>
      <c r="J30" s="20">
        <f>_XLL.MORTGAGE($C30,$D$10,$D$12,$D$13,2100,$D$12,$L$12,$D$12,$D$11,$I$12,D$19,$I$10,$I$10,$I$11,$I$11,$L$13)</f>
        <v>-24.5469352137155</v>
      </c>
      <c r="K30" s="20">
        <f>_XLL.MORTGAGE($C30,$D$10,$D$12,$D$13,2100,$D$12,$L$12,$D$12,$D$11,$I$12,E$19,$I$10,$I$10,$I$11,$I$11,$L$13)</f>
        <v>-36.107124954380744</v>
      </c>
      <c r="L30" s="20">
        <f>_XLL.MORTGAGE($C30,$D$10,$D$12,$D$13,2100,$D$12,$L$12,$D$12,$D$11,$I$12,F$19,$I$10,$I$10,$I$11,$I$11,$L$13)</f>
        <v>-60.654060168096244</v>
      </c>
      <c r="M30" s="20">
        <f>_XLL.MORTGAGE($C30,$D$10,$D$12,$D$13,2100,$D$12,$L$12,$D$12,$D$11,$I$12,G$19,$I$10,$I$10,$I$11,$I$11,$L$13)</f>
        <v>885.6119465783404</v>
      </c>
      <c r="N30" s="17"/>
    </row>
    <row r="31" spans="3:14" ht="12.75">
      <c r="C31" s="19">
        <f>_XLL.DPM(C30,$D$10)</f>
        <v>40817</v>
      </c>
      <c r="D31" s="20">
        <f>_XLL.MORTGAGEQ($C31,$D$10,$D$13,$D$12,$D$11,$I$12,$I$13,D$19,$I$10,$I$11,$L$13)</f>
        <v>0</v>
      </c>
      <c r="E31" s="20">
        <f>_XLL.MORTGAGEQ($C31,$D$10,$D$13,$D$12,$D$11,$I$12,$I$13,E$19,$I$10,$I$11,$L$13)</f>
        <v>0</v>
      </c>
      <c r="F31" s="20">
        <f>_XLL.MORTGAGEQ($C31,$D$10,$D$13,$D$12,$D$11,$I$12,$I$13,F$19,$I$10,$I$11,$L$13)</f>
        <v>0</v>
      </c>
      <c r="G31" s="20">
        <f>_XLL.MORTGAGEQ($C31,$D$10,$D$13,$D$12,$D$11,$I$12,$I$13,G$19,$I$10,$I$11,$L$13)</f>
        <v>818.4276251540302</v>
      </c>
      <c r="H31" s="17"/>
      <c r="J31" s="20">
        <f>_XLL.MORTGAGE($C31,$D$10,$D$12,$D$13,2100,$D$12,$L$12,$D$12,$D$11,$I$12,D$19,$I$10,$I$10,$I$11,$I$11,$L$13)</f>
        <v>0</v>
      </c>
      <c r="K31" s="20">
        <f>_XLL.MORTGAGE($C31,$D$10,$D$12,$D$13,2100,$D$12,$L$12,$D$12,$D$11,$I$12,E$19,$I$10,$I$10,$I$11,$I$11,$L$13)</f>
        <v>0</v>
      </c>
      <c r="L31" s="20">
        <f>_XLL.MORTGAGE($C31,$D$10,$D$12,$D$13,2100,$D$12,$L$12,$D$12,$D$11,$I$12,F$19,$I$10,$I$10,$I$11,$I$11,$L$13)</f>
        <v>0</v>
      </c>
      <c r="M31" s="20">
        <f>_XLL.MORTGAGE($C31,$D$10,$D$12,$D$13,2100,$D$12,$L$12,$D$12,$D$11,$I$12,G$19,$I$10,$I$10,$I$11,$I$11,$L$13)</f>
        <v>885.6119465783404</v>
      </c>
      <c r="N31" s="17"/>
    </row>
    <row r="32" spans="3:14" ht="12.75">
      <c r="C32" s="19">
        <f>_XLL.DPM(C31,$D$10)</f>
        <v>40909</v>
      </c>
      <c r="D32" s="20">
        <f>_XLL.MORTGAGEQ($C32,$D$10,$D$13,$D$12,$D$11,$I$12,$I$13,D$19,$I$10,$I$11,$L$13)</f>
        <v>-41.18145211192482</v>
      </c>
      <c r="E32" s="20">
        <f>_XLL.MORTGAGEQ($C32,$D$10,$D$13,$D$12,$D$11,$I$12,$I$13,E$19,$I$10,$I$11,$L$13)</f>
        <v>-33.006177102102264</v>
      </c>
      <c r="F32" s="20">
        <f>_XLL.MORTGAGEQ($C32,$D$10,$D$13,$D$12,$D$11,$I$12,$I$13,F$19,$I$10,$I$11,$L$13)</f>
        <v>-74.18762921402708</v>
      </c>
      <c r="G32" s="20">
        <f>_XLL.MORTGAGEQ($C32,$D$10,$D$13,$D$12,$D$11,$I$12,$I$13,G$19,$I$10,$I$11,$L$13)</f>
        <v>777.2461730421054</v>
      </c>
      <c r="H32" s="17"/>
      <c r="J32" s="20">
        <f>_XLL.MORTGAGE($C32,$D$10,$D$12,$D$13,2100,$D$12,$L$12,$D$12,$D$11,$I$12,D$19,$I$10,$I$10,$I$11,$I$11,$L$13)</f>
        <v>-25.94373812732521</v>
      </c>
      <c r="K32" s="20">
        <f>_XLL.MORTGAGE($C32,$D$10,$D$12,$D$13,2100,$D$12,$L$12,$D$12,$D$11,$I$12,E$19,$I$10,$I$10,$I$11,$I$11,$L$13)</f>
        <v>-35.71563795515937</v>
      </c>
      <c r="L32" s="20">
        <f>_XLL.MORTGAGE($C32,$D$10,$D$12,$D$13,2100,$D$12,$L$12,$D$12,$D$11,$I$12,F$19,$I$10,$I$10,$I$11,$I$11,$L$13)</f>
        <v>-61.659376082484584</v>
      </c>
      <c r="M32" s="20">
        <f>_XLL.MORTGAGE($C32,$D$10,$D$12,$D$13,2100,$D$12,$L$12,$D$12,$D$11,$I$12,G$19,$I$10,$I$10,$I$11,$I$11,$L$13)</f>
        <v>859.6682084510152</v>
      </c>
      <c r="N32" s="17"/>
    </row>
    <row r="33" spans="3:14" ht="12.75">
      <c r="C33" s="19">
        <f>_XLL.DPM(C32,$D$10)</f>
        <v>41000</v>
      </c>
      <c r="D33" s="20">
        <f>_XLL.MORTGAGEQ($C33,$D$10,$D$13,$D$12,$D$11,$I$12,$I$13,D$19,$I$10,$I$11,$L$13)</f>
        <v>0</v>
      </c>
      <c r="E33" s="20">
        <f>_XLL.MORTGAGEQ($C33,$D$10,$D$13,$D$12,$D$11,$I$12,$I$13,E$19,$I$10,$I$11,$L$13)</f>
        <v>0</v>
      </c>
      <c r="F33" s="20">
        <f>_XLL.MORTGAGEQ($C33,$D$10,$D$13,$D$12,$D$11,$I$12,$I$13,F$19,$I$10,$I$11,$L$13)</f>
        <v>0</v>
      </c>
      <c r="G33" s="20">
        <f>_XLL.MORTGAGEQ($C33,$D$10,$D$13,$D$12,$D$11,$I$12,$I$13,G$19,$I$10,$I$11,$L$13)</f>
        <v>777.2461730421054</v>
      </c>
      <c r="H33" s="17"/>
      <c r="J33" s="20">
        <f>_XLL.MORTGAGE($C33,$D$10,$D$12,$D$13,2100,$D$12,$L$12,$D$12,$D$11,$I$12,D$19,$I$10,$I$10,$I$11,$I$11,$L$13)</f>
        <v>0</v>
      </c>
      <c r="K33" s="20">
        <f>_XLL.MORTGAGE($C33,$D$10,$D$12,$D$13,2100,$D$12,$L$12,$D$12,$D$11,$I$12,E$19,$I$10,$I$10,$I$11,$I$11,$L$13)</f>
        <v>0</v>
      </c>
      <c r="L33" s="20">
        <f>_XLL.MORTGAGE($C33,$D$10,$D$12,$D$13,2100,$D$12,$L$12,$D$12,$D$11,$I$12,F$19,$I$10,$I$10,$I$11,$I$11,$L$13)</f>
        <v>0</v>
      </c>
      <c r="M33" s="20">
        <f>_XLL.MORTGAGE($C33,$D$10,$D$12,$D$13,2100,$D$12,$L$12,$D$12,$D$11,$I$12,G$19,$I$10,$I$10,$I$11,$I$11,$L$13)</f>
        <v>859.6682084510152</v>
      </c>
      <c r="N33" s="17"/>
    </row>
    <row r="34" spans="3:14" ht="12.75">
      <c r="C34" s="19">
        <f>_XLL.DPM(C33,$D$10)</f>
        <v>41091</v>
      </c>
      <c r="D34" s="20">
        <f>_XLL.MORTGAGEQ($C34,$D$10,$D$13,$D$12,$D$11,$I$12,$I$13,D$19,$I$10,$I$11,$L$13)</f>
        <v>-42.37657268107648</v>
      </c>
      <c r="E34" s="20">
        <f>_XLL.MORTGAGEQ($C34,$D$10,$D$13,$D$12,$D$11,$I$12,$I$13,E$19,$I$10,$I$11,$L$13)</f>
        <v>-31.004669258885084</v>
      </c>
      <c r="F34" s="20">
        <f>_XLL.MORTGAGEQ($C34,$D$10,$D$13,$D$12,$D$11,$I$12,$I$13,F$19,$I$10,$I$11,$L$13)</f>
        <v>-73.38124193996157</v>
      </c>
      <c r="G34" s="20">
        <f>_XLL.MORTGAGEQ($C34,$D$10,$D$13,$D$12,$D$11,$I$12,$I$13,G$19,$I$10,$I$11,$L$13)</f>
        <v>734.8696003610289</v>
      </c>
      <c r="H34" s="17"/>
      <c r="J34" s="20">
        <f>_XLL.MORTGAGE($C34,$D$10,$D$12,$D$13,2100,$D$12,$L$12,$D$12,$D$11,$I$12,D$19,$I$10,$I$10,$I$11,$I$11,$L$13)</f>
        <v>-26.696647349476514</v>
      </c>
      <c r="K34" s="20">
        <f>_XLL.MORTGAGE($C34,$D$10,$D$12,$D$13,2100,$D$12,$L$12,$D$12,$D$11,$I$12,E$19,$I$10,$I$10,$I$11,$I$11,$L$13)</f>
        <v>-34.29251812341584</v>
      </c>
      <c r="L34" s="20">
        <f>_XLL.MORTGAGE($C34,$D$10,$D$12,$D$13,2100,$D$12,$L$12,$D$12,$D$11,$I$12,F$19,$I$10,$I$10,$I$11,$I$11,$L$13)</f>
        <v>-60.98916547289235</v>
      </c>
      <c r="M34" s="20">
        <f>_XLL.MORTGAGE($C34,$D$10,$D$12,$D$13,2100,$D$12,$L$12,$D$12,$D$11,$I$12,G$19,$I$10,$I$10,$I$11,$I$11,$L$13)</f>
        <v>832.9715611015387</v>
      </c>
      <c r="N34" s="17"/>
    </row>
    <row r="35" spans="3:14" ht="12.75">
      <c r="C35" s="19">
        <f>_XLL.DPM(C34,$D$10)</f>
        <v>41183</v>
      </c>
      <c r="D35" s="20">
        <f>_XLL.MORTGAGEQ($C35,$D$10,$D$13,$D$12,$D$11,$I$12,$I$13,D$19,$I$10,$I$11,$L$13)</f>
        <v>0</v>
      </c>
      <c r="E35" s="20">
        <f>_XLL.MORTGAGEQ($C35,$D$10,$D$13,$D$12,$D$11,$I$12,$I$13,E$19,$I$10,$I$11,$L$13)</f>
        <v>0</v>
      </c>
      <c r="F35" s="20">
        <f>_XLL.MORTGAGEQ($C35,$D$10,$D$13,$D$12,$D$11,$I$12,$I$13,F$19,$I$10,$I$11,$L$13)</f>
        <v>0</v>
      </c>
      <c r="G35" s="20">
        <f>_XLL.MORTGAGEQ($C35,$D$10,$D$13,$D$12,$D$11,$I$12,$I$13,G$19,$I$10,$I$11,$L$13)</f>
        <v>734.8696003610289</v>
      </c>
      <c r="H35" s="17"/>
      <c r="J35" s="20">
        <f>_XLL.MORTGAGE($C35,$D$10,$D$12,$D$13,2100,$D$12,$L$12,$D$12,$D$11,$I$12,D$19,$I$10,$I$10,$I$11,$I$11,$L$13)</f>
        <v>0</v>
      </c>
      <c r="K35" s="20">
        <f>_XLL.MORTGAGE($C35,$D$10,$D$12,$D$13,2100,$D$12,$L$12,$D$12,$D$11,$I$12,E$19,$I$10,$I$10,$I$11,$I$11,$L$13)</f>
        <v>0</v>
      </c>
      <c r="L35" s="20">
        <f>_XLL.MORTGAGE($C35,$D$10,$D$12,$D$13,2100,$D$12,$L$12,$D$12,$D$11,$I$12,F$19,$I$10,$I$10,$I$11,$I$11,$L$13)</f>
        <v>0</v>
      </c>
      <c r="M35" s="20">
        <f>_XLL.MORTGAGE($C35,$D$10,$D$12,$D$13,2100,$D$12,$L$12,$D$12,$D$11,$I$12,G$19,$I$10,$I$10,$I$11,$I$11,$L$13)</f>
        <v>832.9715611015387</v>
      </c>
      <c r="N35" s="17"/>
    </row>
    <row r="36" spans="3:14" ht="12.75">
      <c r="C36" s="19">
        <f>_XLL.DPM(C35,$D$10)</f>
        <v>41275</v>
      </c>
      <c r="D36" s="20">
        <f>_XLL.MORTGAGEQ($C36,$D$10,$D$13,$D$12,$D$11,$I$12,$I$13,D$19,$I$10,$I$11,$L$13)</f>
        <v>-44.55124423508367</v>
      </c>
      <c r="E36" s="20">
        <f>_XLL.MORTGAGEQ($C36,$D$10,$D$13,$D$12,$D$11,$I$12,$I$13,E$19,$I$10,$I$11,$L$13)</f>
        <v>-29.636384978943415</v>
      </c>
      <c r="F36" s="20">
        <f>_XLL.MORTGAGEQ($C36,$D$10,$D$13,$D$12,$D$11,$I$12,$I$13,F$19,$I$10,$I$11,$L$13)</f>
        <v>-74.18762921402708</v>
      </c>
      <c r="G36" s="20">
        <f>_XLL.MORTGAGEQ($C36,$D$10,$D$13,$D$12,$D$11,$I$12,$I$13,G$19,$I$10,$I$11,$L$13)</f>
        <v>690.3183561259452</v>
      </c>
      <c r="H36" s="17"/>
      <c r="J36" s="20">
        <f>_XLL.MORTGAGE($C36,$D$10,$D$12,$D$13,2100,$D$12,$L$12,$D$12,$D$11,$I$12,D$19,$I$10,$I$10,$I$11,$I$11,$L$13)</f>
        <v>-28.066659974499245</v>
      </c>
      <c r="K36" s="20">
        <f>_XLL.MORTGAGE($C36,$D$10,$D$12,$D$13,2100,$D$12,$L$12,$D$12,$D$11,$I$12,E$19,$I$10,$I$10,$I$11,$I$11,$L$13)</f>
        <v>-33.59271610798534</v>
      </c>
      <c r="L36" s="20">
        <f>_XLL.MORTGAGE($C36,$D$10,$D$12,$D$13,2100,$D$12,$L$12,$D$12,$D$11,$I$12,F$19,$I$10,$I$10,$I$11,$I$11,$L$13)</f>
        <v>-61.659376082484584</v>
      </c>
      <c r="M36" s="20">
        <f>_XLL.MORTGAGE($C36,$D$10,$D$12,$D$13,2100,$D$12,$L$12,$D$12,$D$11,$I$12,G$19,$I$10,$I$10,$I$11,$I$11,$L$13)</f>
        <v>804.9049011270395</v>
      </c>
      <c r="N36" s="17"/>
    </row>
    <row r="37" spans="3:14" ht="12.75">
      <c r="C37" s="19">
        <f>_XLL.DPM(C36,$D$10)</f>
        <v>41365</v>
      </c>
      <c r="D37" s="20">
        <f>_XLL.MORTGAGEQ($C37,$D$10,$D$13,$D$12,$D$11,$I$12,$I$13,D$19,$I$10,$I$11,$L$13)</f>
        <v>0</v>
      </c>
      <c r="E37" s="20">
        <f>_XLL.MORTGAGEQ($C37,$D$10,$D$13,$D$12,$D$11,$I$12,$I$13,E$19,$I$10,$I$11,$L$13)</f>
        <v>0</v>
      </c>
      <c r="F37" s="20">
        <f>_XLL.MORTGAGEQ($C37,$D$10,$D$13,$D$12,$D$11,$I$12,$I$13,F$19,$I$10,$I$11,$L$13)</f>
        <v>0</v>
      </c>
      <c r="G37" s="20">
        <f>_XLL.MORTGAGEQ($C37,$D$10,$D$13,$D$12,$D$11,$I$12,$I$13,G$19,$I$10,$I$11,$L$13)</f>
        <v>690.3183561259452</v>
      </c>
      <c r="H37" s="17"/>
      <c r="J37" s="20">
        <f>_XLL.MORTGAGE($C37,$D$10,$D$12,$D$13,2100,$D$12,$L$12,$D$12,$D$11,$I$12,D$19,$I$10,$I$10,$I$11,$I$11,$L$13)</f>
        <v>0</v>
      </c>
      <c r="K37" s="20">
        <f>_XLL.MORTGAGE($C37,$D$10,$D$12,$D$13,2100,$D$12,$L$12,$D$12,$D$11,$I$12,E$19,$I$10,$I$10,$I$11,$I$11,$L$13)</f>
        <v>0</v>
      </c>
      <c r="L37" s="20">
        <f>_XLL.MORTGAGE($C37,$D$10,$D$12,$D$13,2100,$D$12,$L$12,$D$12,$D$11,$I$12,F$19,$I$10,$I$10,$I$11,$I$11,$L$13)</f>
        <v>0</v>
      </c>
      <c r="M37" s="20">
        <f>_XLL.MORTGAGE($C37,$D$10,$D$12,$D$13,2100,$D$12,$L$12,$D$12,$D$11,$I$12,G$19,$I$10,$I$10,$I$11,$I$11,$L$13)</f>
        <v>804.9049011270395</v>
      </c>
      <c r="N37" s="17"/>
    </row>
    <row r="38" spans="3:14" ht="12.75">
      <c r="C38" s="19">
        <f>_XLL.DPM(C37,$D$10)</f>
        <v>41456</v>
      </c>
      <c r="D38" s="20">
        <f>_XLL.MORTGAGEQ($C38,$D$10,$D$13,$D$12,$D$11,$I$12,$I$13,D$19,$I$10,$I$11,$L$13)</f>
        <v>-45.5922680379872</v>
      </c>
      <c r="E38" s="20">
        <f>_XLL.MORTGAGEQ($C38,$D$10,$D$13,$D$12,$D$11,$I$12,$I$13,E$19,$I$10,$I$11,$L$13)</f>
        <v>-27.38578026494161</v>
      </c>
      <c r="F38" s="20">
        <f>_XLL.MORTGAGEQ($C38,$D$10,$D$13,$D$12,$D$11,$I$12,$I$13,F$19,$I$10,$I$11,$L$13)</f>
        <v>-72.97804830292881</v>
      </c>
      <c r="G38" s="20">
        <f>_XLL.MORTGAGEQ($C38,$D$10,$D$13,$D$12,$D$11,$I$12,$I$13,G$19,$I$10,$I$11,$L$13)</f>
        <v>644.726088087958</v>
      </c>
      <c r="H38" s="17"/>
      <c r="J38" s="20">
        <f>_XLL.MORTGAGE($C38,$D$10,$D$12,$D$13,2100,$D$12,$L$12,$D$12,$D$11,$I$12,D$19,$I$10,$I$10,$I$11,$I$11,$L$13)</f>
        <v>-28.72249039187835</v>
      </c>
      <c r="K38" s="20">
        <f>_XLL.MORTGAGE($C38,$D$10,$D$12,$D$13,2100,$D$12,$L$12,$D$12,$D$11,$I$12,E$19,$I$10,$I$10,$I$11,$I$11,$L$13)</f>
        <v>-31.931569776217895</v>
      </c>
      <c r="L38" s="20">
        <f>_XLL.MORTGAGE($C38,$D$10,$D$12,$D$13,2100,$D$12,$L$12,$D$12,$D$11,$I$12,F$19,$I$10,$I$10,$I$11,$I$11,$L$13)</f>
        <v>-60.654060168096244</v>
      </c>
      <c r="M38" s="20">
        <f>_XLL.MORTGAGE($C38,$D$10,$D$12,$D$13,2100,$D$12,$L$12,$D$12,$D$11,$I$12,G$19,$I$10,$I$10,$I$11,$I$11,$L$13)</f>
        <v>776.1824107351612</v>
      </c>
      <c r="N38" s="17"/>
    </row>
    <row r="39" spans="3:14" ht="12.75">
      <c r="C39" s="19">
        <f>_XLL.DPM(C38,$D$10)</f>
        <v>41548</v>
      </c>
      <c r="D39" s="20">
        <f>_XLL.MORTGAGEQ($C39,$D$10,$D$13,$D$12,$D$11,$I$12,$I$13,D$19,$I$10,$I$11,$L$13)</f>
        <v>0</v>
      </c>
      <c r="E39" s="20">
        <f>_XLL.MORTGAGEQ($C39,$D$10,$D$13,$D$12,$D$11,$I$12,$I$13,E$19,$I$10,$I$11,$L$13)</f>
        <v>0</v>
      </c>
      <c r="F39" s="20">
        <f>_XLL.MORTGAGEQ($C39,$D$10,$D$13,$D$12,$D$11,$I$12,$I$13,F$19,$I$10,$I$11,$L$13)</f>
        <v>0</v>
      </c>
      <c r="G39" s="20">
        <f>_XLL.MORTGAGEQ($C39,$D$10,$D$13,$D$12,$D$11,$I$12,$I$13,G$19,$I$10,$I$11,$L$13)</f>
        <v>644.726088087958</v>
      </c>
      <c r="H39" s="17"/>
      <c r="J39" s="20">
        <f>_XLL.MORTGAGE($C39,$D$10,$D$12,$D$13,2100,$D$12,$L$12,$D$12,$D$11,$I$12,D$19,$I$10,$I$10,$I$11,$I$11,$L$13)</f>
        <v>0</v>
      </c>
      <c r="K39" s="20">
        <f>_XLL.MORTGAGE($C39,$D$10,$D$12,$D$13,2100,$D$12,$L$12,$D$12,$D$11,$I$12,E$19,$I$10,$I$10,$I$11,$I$11,$L$13)</f>
        <v>0</v>
      </c>
      <c r="L39" s="20">
        <f>_XLL.MORTGAGE($C39,$D$10,$D$12,$D$13,2100,$D$12,$L$12,$D$12,$D$11,$I$12,F$19,$I$10,$I$10,$I$11,$I$11,$L$13)</f>
        <v>0</v>
      </c>
      <c r="M39" s="20">
        <f>_XLL.MORTGAGE($C39,$D$10,$D$12,$D$13,2100,$D$12,$L$12,$D$12,$D$11,$I$12,G$19,$I$10,$I$10,$I$11,$I$11,$L$13)</f>
        <v>776.1824107351612</v>
      </c>
      <c r="N39" s="17"/>
    </row>
    <row r="40" spans="3:14" ht="12.75">
      <c r="C40" s="19">
        <f>_XLL.DPM(C39,$D$10)</f>
        <v>41640</v>
      </c>
      <c r="D40" s="20">
        <f>_XLL.MORTGAGEQ($C40,$D$10,$D$13,$D$12,$D$11,$I$12,$I$13,D$19,$I$10,$I$11,$L$13)</f>
        <v>-48.18662094921957</v>
      </c>
      <c r="E40" s="20">
        <f>_XLL.MORTGAGEQ($C40,$D$10,$D$13,$D$12,$D$11,$I$12,$I$13,E$19,$I$10,$I$11,$L$13)</f>
        <v>-26.001008264807517</v>
      </c>
      <c r="F40" s="20">
        <f>_XLL.MORTGAGEQ($C40,$D$10,$D$13,$D$12,$D$11,$I$12,$I$13,F$19,$I$10,$I$11,$L$13)</f>
        <v>-74.18762921402708</v>
      </c>
      <c r="G40" s="20">
        <f>_XLL.MORTGAGEQ($C40,$D$10,$D$13,$D$12,$D$11,$I$12,$I$13,G$19,$I$10,$I$11,$L$13)</f>
        <v>596.5394671387385</v>
      </c>
      <c r="H40" s="17"/>
      <c r="J40" s="20">
        <f>_XLL.MORTGAGE($C40,$D$10,$D$12,$D$13,2100,$D$12,$L$12,$D$12,$D$11,$I$12,D$19,$I$10,$I$10,$I$11,$I$11,$L$13)</f>
        <v>-30.356896394754244</v>
      </c>
      <c r="K40" s="20">
        <f>_XLL.MORTGAGE($C40,$D$10,$D$12,$D$13,2100,$D$12,$L$12,$D$12,$D$11,$I$12,E$19,$I$10,$I$10,$I$11,$I$11,$L$13)</f>
        <v>-31.30247968773034</v>
      </c>
      <c r="L40" s="20">
        <f>_XLL.MORTGAGE($C40,$D$10,$D$12,$D$13,2100,$D$12,$L$12,$D$12,$D$11,$I$12,F$19,$I$10,$I$10,$I$11,$I$11,$L$13)</f>
        <v>-61.659376082484584</v>
      </c>
      <c r="M40" s="20">
        <f>_XLL.MORTGAGE($C40,$D$10,$D$12,$D$13,2100,$D$12,$L$12,$D$12,$D$11,$I$12,G$19,$I$10,$I$10,$I$11,$I$11,$L$13)</f>
        <v>745.8255143404069</v>
      </c>
      <c r="N40" s="17"/>
    </row>
    <row r="41" spans="3:14" ht="12.75">
      <c r="C41" s="19">
        <f>_XLL.DPM(C40,$D$10)</f>
        <v>41730</v>
      </c>
      <c r="D41" s="20">
        <f>_XLL.MORTGAGEQ($C41,$D$10,$D$13,$D$12,$D$11,$I$12,$I$13,D$19,$I$10,$I$11,$L$13)</f>
        <v>0</v>
      </c>
      <c r="E41" s="20">
        <f>_XLL.MORTGAGEQ($C41,$D$10,$D$13,$D$12,$D$11,$I$12,$I$13,E$19,$I$10,$I$11,$L$13)</f>
        <v>0</v>
      </c>
      <c r="F41" s="20">
        <f>_XLL.MORTGAGEQ($C41,$D$10,$D$13,$D$12,$D$11,$I$12,$I$13,F$19,$I$10,$I$11,$L$13)</f>
        <v>0</v>
      </c>
      <c r="G41" s="20">
        <f>_XLL.MORTGAGEQ($C41,$D$10,$D$13,$D$12,$D$11,$I$12,$I$13,G$19,$I$10,$I$11,$L$13)</f>
        <v>596.5394671387385</v>
      </c>
      <c r="H41" s="17"/>
      <c r="J41" s="20">
        <f>_XLL.MORTGAGE($C41,$D$10,$D$12,$D$13,2100,$D$12,$L$12,$D$12,$D$11,$I$12,D$19,$I$10,$I$10,$I$11,$I$11,$L$13)</f>
        <v>0</v>
      </c>
      <c r="K41" s="20">
        <f>_XLL.MORTGAGE($C41,$D$10,$D$12,$D$13,2100,$D$12,$L$12,$D$12,$D$11,$I$12,E$19,$I$10,$I$10,$I$11,$I$11,$L$13)</f>
        <v>0</v>
      </c>
      <c r="L41" s="20">
        <f>_XLL.MORTGAGE($C41,$D$10,$D$12,$D$13,2100,$D$12,$L$12,$D$12,$D$11,$I$12,F$19,$I$10,$I$10,$I$11,$I$11,$L$13)</f>
        <v>0</v>
      </c>
      <c r="M41" s="20">
        <f>_XLL.MORTGAGE($C41,$D$10,$D$12,$D$13,2100,$D$12,$L$12,$D$12,$D$11,$I$12,G$19,$I$10,$I$10,$I$11,$I$11,$L$13)</f>
        <v>745.8255143404069</v>
      </c>
      <c r="N41" s="17"/>
    </row>
    <row r="42" spans="3:14" ht="12.75">
      <c r="C42" s="19">
        <f>_XLL.DPM(C41,$D$10)</f>
        <v>41821</v>
      </c>
      <c r="D42" s="20">
        <f>_XLL.MORTGAGEQ($C42,$D$10,$D$13,$D$12,$D$11,$I$12,$I$13,D$19,$I$10,$I$11,$L$13)</f>
        <v>-49.312592181918035</v>
      </c>
      <c r="E42" s="20">
        <f>_XLL.MORTGAGEQ($C42,$D$10,$D$13,$D$12,$D$11,$I$12,$I$13,E$19,$I$10,$I$11,$L$13)</f>
        <v>-23.665456121010777</v>
      </c>
      <c r="F42" s="20">
        <f>_XLL.MORTGAGEQ($C42,$D$10,$D$13,$D$12,$D$11,$I$12,$I$13,F$19,$I$10,$I$11,$L$13)</f>
        <v>-72.97804830292881</v>
      </c>
      <c r="G42" s="20">
        <f>_XLL.MORTGAGEQ($C42,$D$10,$D$13,$D$12,$D$11,$I$12,$I$13,G$19,$I$10,$I$11,$L$13)</f>
        <v>547.2268749568204</v>
      </c>
      <c r="H42" s="17"/>
      <c r="J42" s="20">
        <f>_XLL.MORTGAGE($C42,$D$10,$D$12,$D$13,2100,$D$12,$L$12,$D$12,$D$11,$I$12,D$19,$I$10,$I$10,$I$11,$I$11,$L$13)</f>
        <v>-31.06624250330421</v>
      </c>
      <c r="K42" s="20">
        <f>_XLL.MORTGAGE($C42,$D$10,$D$12,$D$13,2100,$D$12,$L$12,$D$12,$D$11,$I$12,E$19,$I$10,$I$10,$I$11,$I$11,$L$13)</f>
        <v>-29.587817664792034</v>
      </c>
      <c r="L42" s="20">
        <f>_XLL.MORTGAGE($C42,$D$10,$D$12,$D$13,2100,$D$12,$L$12,$D$12,$D$11,$I$12,F$19,$I$10,$I$10,$I$11,$I$11,$L$13)</f>
        <v>-60.654060168096244</v>
      </c>
      <c r="M42" s="20">
        <f>_XLL.MORTGAGE($C42,$D$10,$D$12,$D$13,2100,$D$12,$L$12,$D$12,$D$11,$I$12,G$19,$I$10,$I$10,$I$11,$I$11,$L$13)</f>
        <v>714.7592718371027</v>
      </c>
      <c r="N42" s="17"/>
    </row>
    <row r="43" spans="3:14" ht="12.75">
      <c r="C43" s="19">
        <f>_XLL.DPM(C42,$D$10)</f>
        <v>41913</v>
      </c>
      <c r="D43" s="20">
        <f>_XLL.MORTGAGEQ($C43,$D$10,$D$13,$D$12,$D$11,$I$12,$I$13,D$19,$I$10,$I$11,$L$13)</f>
        <v>0</v>
      </c>
      <c r="E43" s="20">
        <f>_XLL.MORTGAGEQ($C43,$D$10,$D$13,$D$12,$D$11,$I$12,$I$13,E$19,$I$10,$I$11,$L$13)</f>
        <v>0</v>
      </c>
      <c r="F43" s="20">
        <f>_XLL.MORTGAGEQ($C43,$D$10,$D$13,$D$12,$D$11,$I$12,$I$13,F$19,$I$10,$I$11,$L$13)</f>
        <v>0</v>
      </c>
      <c r="G43" s="20">
        <f>_XLL.MORTGAGEQ($C43,$D$10,$D$13,$D$12,$D$11,$I$12,$I$13,G$19,$I$10,$I$11,$L$13)</f>
        <v>547.2268749568204</v>
      </c>
      <c r="H43" s="17"/>
      <c r="J43" s="20">
        <f>_XLL.MORTGAGE($C43,$D$10,$D$12,$D$13,2100,$D$12,$L$12,$D$12,$D$11,$I$12,D$19,$I$10,$I$10,$I$11,$I$11,$L$13)</f>
        <v>0</v>
      </c>
      <c r="K43" s="20">
        <f>_XLL.MORTGAGE($C43,$D$10,$D$12,$D$13,2100,$D$12,$L$12,$D$12,$D$11,$I$12,E$19,$I$10,$I$10,$I$11,$I$11,$L$13)</f>
        <v>0</v>
      </c>
      <c r="L43" s="20">
        <f>_XLL.MORTGAGE($C43,$D$10,$D$12,$D$13,2100,$D$12,$L$12,$D$12,$D$11,$I$12,F$19,$I$10,$I$10,$I$11,$I$11,$L$13)</f>
        <v>0</v>
      </c>
      <c r="M43" s="20">
        <f>_XLL.MORTGAGE($C43,$D$10,$D$12,$D$13,2100,$D$12,$L$12,$D$12,$D$11,$I$12,G$19,$I$10,$I$10,$I$11,$I$11,$L$13)</f>
        <v>714.7592718371027</v>
      </c>
      <c r="N43" s="17"/>
    </row>
    <row r="44" spans="3:14" ht="12.75">
      <c r="C44" s="19">
        <f>_XLL.DPM(C43,$D$10)</f>
        <v>42005</v>
      </c>
      <c r="D44" s="20">
        <f>_XLL.MORTGAGEQ($C44,$D$10,$D$13,$D$12,$D$11,$I$12,$I$13,D$19,$I$10,$I$11,$L$13)</f>
        <v>-52.118644010289</v>
      </c>
      <c r="E44" s="20">
        <f>_XLL.MORTGAGEQ($C44,$D$10,$D$13,$D$12,$D$11,$I$12,$I$13,E$19,$I$10,$I$11,$L$13)</f>
        <v>-22.068985203738077</v>
      </c>
      <c r="F44" s="20">
        <f>_XLL.MORTGAGEQ($C44,$D$10,$D$13,$D$12,$D$11,$I$12,$I$13,F$19,$I$10,$I$11,$L$13)</f>
        <v>-74.18762921402708</v>
      </c>
      <c r="G44" s="20">
        <f>_XLL.MORTGAGEQ($C44,$D$10,$D$13,$D$12,$D$11,$I$12,$I$13,G$19,$I$10,$I$11,$L$13)</f>
        <v>495.1082309465314</v>
      </c>
      <c r="H44" s="17"/>
      <c r="J44" s="20">
        <f>_XLL.MORTGAGE($C44,$D$10,$D$12,$D$13,2100,$D$12,$L$12,$D$12,$D$11,$I$12,D$19,$I$10,$I$10,$I$11,$I$11,$L$13)</f>
        <v>-32.834015859355404</v>
      </c>
      <c r="K44" s="20">
        <f>_XLL.MORTGAGE($C44,$D$10,$D$12,$D$13,2100,$D$12,$L$12,$D$12,$D$11,$I$12,E$19,$I$10,$I$10,$I$11,$I$11,$L$13)</f>
        <v>-28.825360223129184</v>
      </c>
      <c r="L44" s="20">
        <f>_XLL.MORTGAGE($C44,$D$10,$D$12,$D$13,2100,$D$12,$L$12,$D$12,$D$11,$I$12,F$19,$I$10,$I$10,$I$11,$I$11,$L$13)</f>
        <v>-61.659376082484584</v>
      </c>
      <c r="M44" s="20">
        <f>_XLL.MORTGAGE($C44,$D$10,$D$12,$D$13,2100,$D$12,$L$12,$D$12,$D$11,$I$12,G$19,$I$10,$I$10,$I$11,$I$11,$L$13)</f>
        <v>681.9252559777473</v>
      </c>
      <c r="N44" s="17"/>
    </row>
    <row r="45" spans="3:14" ht="12.75">
      <c r="C45" s="19">
        <f>_XLL.DPM(C44,$D$10)</f>
        <v>42095</v>
      </c>
      <c r="D45" s="20">
        <f>_XLL.MORTGAGEQ($C45,$D$10,$D$13,$D$12,$D$11,$I$12,$I$13,D$19,$I$10,$I$11,$L$13)</f>
        <v>0</v>
      </c>
      <c r="E45" s="20">
        <f>_XLL.MORTGAGEQ($C45,$D$10,$D$13,$D$12,$D$11,$I$12,$I$13,E$19,$I$10,$I$11,$L$13)</f>
        <v>0</v>
      </c>
      <c r="F45" s="20">
        <f>_XLL.MORTGAGEQ($C45,$D$10,$D$13,$D$12,$D$11,$I$12,$I$13,F$19,$I$10,$I$11,$L$13)</f>
        <v>0</v>
      </c>
      <c r="G45" s="20">
        <f>_XLL.MORTGAGEQ($C45,$D$10,$D$13,$D$12,$D$11,$I$12,$I$13,G$19,$I$10,$I$11,$L$13)</f>
        <v>495.1082309465314</v>
      </c>
      <c r="H45" s="17"/>
      <c r="J45" s="20">
        <f>_XLL.MORTGAGE($C45,$D$10,$D$12,$D$13,2100,$D$12,$L$12,$D$12,$D$11,$I$12,D$19,$I$10,$I$10,$I$11,$I$11,$L$13)</f>
        <v>0</v>
      </c>
      <c r="K45" s="20">
        <f>_XLL.MORTGAGE($C45,$D$10,$D$12,$D$13,2100,$D$12,$L$12,$D$12,$D$11,$I$12,E$19,$I$10,$I$10,$I$11,$I$11,$L$13)</f>
        <v>0</v>
      </c>
      <c r="L45" s="20">
        <f>_XLL.MORTGAGE($C45,$D$10,$D$12,$D$13,2100,$D$12,$L$12,$D$12,$D$11,$I$12,F$19,$I$10,$I$10,$I$11,$I$11,$L$13)</f>
        <v>0</v>
      </c>
      <c r="M45" s="20">
        <f>_XLL.MORTGAGE($C45,$D$10,$D$12,$D$13,2100,$D$12,$L$12,$D$12,$D$11,$I$12,G$19,$I$10,$I$10,$I$11,$I$11,$L$13)</f>
        <v>681.9252559777473</v>
      </c>
      <c r="N45" s="17"/>
    </row>
    <row r="46" spans="3:14" ht="12.75">
      <c r="C46" s="19">
        <f>_XLL.DPM(C45,$D$10)</f>
        <v>42186</v>
      </c>
      <c r="D46" s="20">
        <f>_XLL.MORTGAGEQ($C46,$D$10,$D$13,$D$12,$D$11,$I$12,$I$13,D$19,$I$10,$I$11,$L$13)</f>
        <v>-53.33649437387189</v>
      </c>
      <c r="E46" s="20">
        <f>_XLL.MORTGAGEQ($C46,$D$10,$D$13,$D$12,$D$11,$I$12,$I$13,E$19,$I$10,$I$11,$L$13)</f>
        <v>-19.64155392905692</v>
      </c>
      <c r="F46" s="20">
        <f>_XLL.MORTGAGEQ($C46,$D$10,$D$13,$D$12,$D$11,$I$12,$I$13,F$19,$I$10,$I$11,$L$13)</f>
        <v>-72.97804830292881</v>
      </c>
      <c r="G46" s="20">
        <f>_XLL.MORTGAGEQ($C46,$D$10,$D$13,$D$12,$D$11,$I$12,$I$13,G$19,$I$10,$I$11,$L$13)</f>
        <v>441.7717365726595</v>
      </c>
      <c r="H46" s="17"/>
      <c r="J46" s="20">
        <f>_XLL.MORTGAGE($C46,$D$10,$D$12,$D$13,2100,$D$12,$L$12,$D$12,$D$11,$I$12,D$19,$I$10,$I$10,$I$11,$I$11,$L$13)</f>
        <v>-33.601244533691364</v>
      </c>
      <c r="K46" s="20">
        <f>_XLL.MORTGAGE($C46,$D$10,$D$12,$D$13,2100,$D$12,$L$12,$D$12,$D$11,$I$12,E$19,$I$10,$I$10,$I$11,$I$11,$L$13)</f>
        <v>-27.05281563440488</v>
      </c>
      <c r="L46" s="20">
        <f>_XLL.MORTGAGE($C46,$D$10,$D$12,$D$13,2100,$D$12,$L$12,$D$12,$D$11,$I$12,F$19,$I$10,$I$10,$I$11,$I$11,$L$13)</f>
        <v>-60.654060168096244</v>
      </c>
      <c r="M46" s="20">
        <f>_XLL.MORTGAGE($C46,$D$10,$D$12,$D$13,2100,$D$12,$L$12,$D$12,$D$11,$I$12,G$19,$I$10,$I$10,$I$11,$I$11,$L$13)</f>
        <v>648.3240114440559</v>
      </c>
      <c r="N46" s="17"/>
    </row>
    <row r="47" spans="3:14" ht="12.75">
      <c r="C47" s="19">
        <f>_XLL.DPM(C46,$D$10)</f>
        <v>42278</v>
      </c>
      <c r="D47" s="20">
        <f>_XLL.MORTGAGEQ($C47,$D$10,$D$13,$D$12,$D$11,$I$12,$I$13,D$19,$I$10,$I$11,$L$13)</f>
        <v>0</v>
      </c>
      <c r="E47" s="20">
        <f>_XLL.MORTGAGEQ($C47,$D$10,$D$13,$D$12,$D$11,$I$12,$I$13,E$19,$I$10,$I$11,$L$13)</f>
        <v>0</v>
      </c>
      <c r="F47" s="20">
        <f>_XLL.MORTGAGEQ($C47,$D$10,$D$13,$D$12,$D$11,$I$12,$I$13,F$19,$I$10,$I$11,$L$13)</f>
        <v>0</v>
      </c>
      <c r="G47" s="20">
        <f>_XLL.MORTGAGEQ($C47,$D$10,$D$13,$D$12,$D$11,$I$12,$I$13,G$19,$I$10,$I$11,$L$13)</f>
        <v>441.7717365726595</v>
      </c>
      <c r="H47" s="17"/>
      <c r="J47" s="20">
        <f>_XLL.MORTGAGE($C47,$D$10,$D$12,$D$13,2100,$D$12,$L$12,$D$12,$D$11,$I$12,D$19,$I$10,$I$10,$I$11,$I$11,$L$13)</f>
        <v>0</v>
      </c>
      <c r="K47" s="20">
        <f>_XLL.MORTGAGE($C47,$D$10,$D$12,$D$13,2100,$D$12,$L$12,$D$12,$D$11,$I$12,E$19,$I$10,$I$10,$I$11,$I$11,$L$13)</f>
        <v>0</v>
      </c>
      <c r="L47" s="20">
        <f>_XLL.MORTGAGE($C47,$D$10,$D$12,$D$13,2100,$D$12,$L$12,$D$12,$D$11,$I$12,F$19,$I$10,$I$10,$I$11,$I$11,$L$13)</f>
        <v>0</v>
      </c>
      <c r="M47" s="20">
        <f>_XLL.MORTGAGE($C47,$D$10,$D$12,$D$13,2100,$D$12,$L$12,$D$12,$D$11,$I$12,G$19,$I$10,$I$10,$I$11,$I$11,$L$13)</f>
        <v>648.3240114440559</v>
      </c>
      <c r="N47" s="17"/>
    </row>
    <row r="48" spans="3:14" ht="12.75">
      <c r="C48" s="19">
        <f>_XLL.DPM(C47,$D$10)</f>
        <v>42370</v>
      </c>
      <c r="D48" s="20">
        <f>_XLL.MORTGAGEQ($C48,$D$10,$D$13,$D$12,$D$11,$I$12,$I$13,D$19,$I$10,$I$11,$L$13)</f>
        <v>-56.37151972813791</v>
      </c>
      <c r="E48" s="20">
        <f>_XLL.MORTGAGEQ($C48,$D$10,$D$13,$D$12,$D$11,$I$12,$I$13,E$19,$I$10,$I$11,$L$13)</f>
        <v>-17.816109485889175</v>
      </c>
      <c r="F48" s="20">
        <f>_XLL.MORTGAGEQ($C48,$D$10,$D$13,$D$12,$D$11,$I$12,$I$13,F$19,$I$10,$I$11,$L$13)</f>
        <v>-74.18762921402708</v>
      </c>
      <c r="G48" s="20">
        <f>_XLL.MORTGAGEQ($C48,$D$10,$D$13,$D$12,$D$11,$I$12,$I$13,G$19,$I$10,$I$11,$L$13)</f>
        <v>385.4002168445216</v>
      </c>
      <c r="H48" s="17"/>
      <c r="J48" s="20">
        <f>_XLL.MORTGAGE($C48,$D$10,$D$12,$D$13,2100,$D$12,$L$12,$D$12,$D$11,$I$12,D$19,$I$10,$I$10,$I$11,$I$11,$L$13)</f>
        <v>-35.513268004521564</v>
      </c>
      <c r="K48" s="20">
        <f>_XLL.MORTGAGE($C48,$D$10,$D$12,$D$13,2100,$D$12,$L$12,$D$12,$D$11,$I$12,E$19,$I$10,$I$10,$I$11,$I$11,$L$13)</f>
        <v>-26.146108077963024</v>
      </c>
      <c r="L48" s="20">
        <f>_XLL.MORTGAGE($C48,$D$10,$D$12,$D$13,2100,$D$12,$L$12,$D$12,$D$11,$I$12,F$19,$I$10,$I$10,$I$11,$I$11,$L$13)</f>
        <v>-61.659376082484584</v>
      </c>
      <c r="M48" s="20">
        <f>_XLL.MORTGAGE($C48,$D$10,$D$12,$D$13,2100,$D$12,$L$12,$D$12,$D$11,$I$12,G$19,$I$10,$I$10,$I$11,$I$11,$L$13)</f>
        <v>612.8107434395343</v>
      </c>
      <c r="N48" s="17"/>
    </row>
    <row r="49" spans="3:14" ht="12.75">
      <c r="C49" s="19">
        <f>_XLL.DPM(C48,$D$10)</f>
        <v>42461</v>
      </c>
      <c r="D49" s="20">
        <f>_XLL.MORTGAGEQ($C49,$D$10,$D$13,$D$12,$D$11,$I$12,$I$13,D$19,$I$10,$I$11,$L$13)</f>
        <v>0</v>
      </c>
      <c r="E49" s="20">
        <f>_XLL.MORTGAGEQ($C49,$D$10,$D$13,$D$12,$D$11,$I$12,$I$13,E$19,$I$10,$I$11,$L$13)</f>
        <v>0</v>
      </c>
      <c r="F49" s="20">
        <f>_XLL.MORTGAGEQ($C49,$D$10,$D$13,$D$12,$D$11,$I$12,$I$13,F$19,$I$10,$I$11,$L$13)</f>
        <v>0</v>
      </c>
      <c r="G49" s="20">
        <f>_XLL.MORTGAGEQ($C49,$D$10,$D$13,$D$12,$D$11,$I$12,$I$13,G$19,$I$10,$I$11,$L$13)</f>
        <v>385.4002168445216</v>
      </c>
      <c r="H49" s="17"/>
      <c r="J49" s="20">
        <f>_XLL.MORTGAGE($C49,$D$10,$D$12,$D$13,2100,$D$12,$L$12,$D$12,$D$11,$I$12,D$19,$I$10,$I$10,$I$11,$I$11,$L$13)</f>
        <v>0</v>
      </c>
      <c r="K49" s="20">
        <f>_XLL.MORTGAGE($C49,$D$10,$D$12,$D$13,2100,$D$12,$L$12,$D$12,$D$11,$I$12,E$19,$I$10,$I$10,$I$11,$I$11,$L$13)</f>
        <v>0</v>
      </c>
      <c r="L49" s="20">
        <f>_XLL.MORTGAGE($C49,$D$10,$D$12,$D$13,2100,$D$12,$L$12,$D$12,$D$11,$I$12,F$19,$I$10,$I$10,$I$11,$I$11,$L$13)</f>
        <v>0</v>
      </c>
      <c r="M49" s="20">
        <f>_XLL.MORTGAGE($C49,$D$10,$D$12,$D$13,2100,$D$12,$L$12,$D$12,$D$11,$I$12,G$19,$I$10,$I$10,$I$11,$I$11,$L$13)</f>
        <v>612.8107434395343</v>
      </c>
      <c r="N49" s="17"/>
    </row>
    <row r="50" spans="3:14" ht="12.75">
      <c r="C50" s="19">
        <f>_XLL.DPM(C49,$D$10)</f>
        <v>42552</v>
      </c>
      <c r="D50" s="20">
        <f>_XLL.MORTGAGEQ($C50,$D$10,$D$13,$D$12,$D$11,$I$12,$I$13,D$19,$I$10,$I$11,$L$13)</f>
        <v>-58.00746890638285</v>
      </c>
      <c r="E50" s="20">
        <f>_XLL.MORTGAGEQ($C50,$D$10,$D$13,$D$12,$D$11,$I$12,$I$13,E$19,$I$10,$I$11,$L$13)</f>
        <v>-15.373773033578724</v>
      </c>
      <c r="F50" s="20">
        <f>_XLL.MORTGAGEQ($C50,$D$10,$D$13,$D$12,$D$11,$I$12,$I$13,F$19,$I$10,$I$11,$L$13)</f>
        <v>-73.38124193996157</v>
      </c>
      <c r="G50" s="20">
        <f>_XLL.MORTGAGEQ($C50,$D$10,$D$13,$D$12,$D$11,$I$12,$I$13,G$19,$I$10,$I$11,$L$13)</f>
        <v>327.39274793813877</v>
      </c>
      <c r="H50" s="17"/>
      <c r="J50" s="20">
        <f>_XLL.MORTGAGE($C50,$D$10,$D$12,$D$13,2100,$D$12,$L$12,$D$12,$D$11,$I$12,D$19,$I$10,$I$10,$I$11,$I$11,$L$13)</f>
        <v>-36.543893077057774</v>
      </c>
      <c r="K50" s="20">
        <f>_XLL.MORTGAGE($C50,$D$10,$D$12,$D$13,2100,$D$12,$L$12,$D$12,$D$11,$I$12,E$19,$I$10,$I$10,$I$11,$I$11,$L$13)</f>
        <v>-24.445272395834575</v>
      </c>
      <c r="L50" s="20">
        <f>_XLL.MORTGAGE($C50,$D$10,$D$12,$D$13,2100,$D$12,$L$12,$D$12,$D$11,$I$12,F$19,$I$10,$I$10,$I$11,$I$11,$L$13)</f>
        <v>-60.98916547289235</v>
      </c>
      <c r="M50" s="20">
        <f>_XLL.MORTGAGE($C50,$D$10,$D$12,$D$13,2100,$D$12,$L$12,$D$12,$D$11,$I$12,G$19,$I$10,$I$10,$I$11,$I$11,$L$13)</f>
        <v>576.2668503624766</v>
      </c>
      <c r="N50" s="17"/>
    </row>
    <row r="51" spans="3:14" ht="12.75">
      <c r="C51" s="19">
        <f>_XLL.DPM(C50,$D$10)</f>
        <v>42644</v>
      </c>
      <c r="D51" s="20">
        <f>_XLL.MORTGAGEQ($C51,$D$10,$D$13,$D$12,$D$11,$I$12,$I$13,D$19,$I$10,$I$11,$L$13)</f>
        <v>0</v>
      </c>
      <c r="E51" s="20">
        <f>_XLL.MORTGAGEQ($C51,$D$10,$D$13,$D$12,$D$11,$I$12,$I$13,E$19,$I$10,$I$11,$L$13)</f>
        <v>0</v>
      </c>
      <c r="F51" s="20">
        <f>_XLL.MORTGAGEQ($C51,$D$10,$D$13,$D$12,$D$11,$I$12,$I$13,F$19,$I$10,$I$11,$L$13)</f>
        <v>0</v>
      </c>
      <c r="G51" s="20">
        <f>_XLL.MORTGAGEQ($C51,$D$10,$D$13,$D$12,$D$11,$I$12,$I$13,G$19,$I$10,$I$11,$L$13)</f>
        <v>327.39274793813877</v>
      </c>
      <c r="H51" s="17"/>
      <c r="J51" s="20">
        <f>_XLL.MORTGAGE($C51,$D$10,$D$12,$D$13,2100,$D$12,$L$12,$D$12,$D$11,$I$12,D$19,$I$10,$I$10,$I$11,$I$11,$L$13)</f>
        <v>0</v>
      </c>
      <c r="K51" s="20">
        <f>_XLL.MORTGAGE($C51,$D$10,$D$12,$D$13,2100,$D$12,$L$12,$D$12,$D$11,$I$12,E$19,$I$10,$I$10,$I$11,$I$11,$L$13)</f>
        <v>0</v>
      </c>
      <c r="L51" s="20">
        <f>_XLL.MORTGAGE($C51,$D$10,$D$12,$D$13,2100,$D$12,$L$12,$D$12,$D$11,$I$12,F$19,$I$10,$I$10,$I$11,$I$11,$L$13)</f>
        <v>0</v>
      </c>
      <c r="M51" s="20">
        <f>_XLL.MORTGAGE($C51,$D$10,$D$12,$D$13,2100,$D$12,$L$12,$D$12,$D$11,$I$12,G$19,$I$10,$I$10,$I$11,$I$11,$L$13)</f>
        <v>576.2668503624766</v>
      </c>
      <c r="N51" s="17"/>
    </row>
    <row r="52" spans="3:14" ht="12.75">
      <c r="C52" s="19">
        <f>_XLL.DPM(C51,$D$10)</f>
        <v>42736</v>
      </c>
      <c r="D52" s="20">
        <f>_XLL.MORTGAGEQ($C52,$D$10,$D$13,$D$12,$D$11,$I$12,$I$13,D$19,$I$10,$I$11,$L$13)</f>
        <v>-327.39274793813877</v>
      </c>
      <c r="E52" s="20">
        <f>_XLL.MORTGAGEQ($C52,$D$10,$D$13,$D$12,$D$11,$I$12,$I$13,E$19,$I$10,$I$11,$L$13)</f>
        <v>-13.20334588945042</v>
      </c>
      <c r="F52" s="20">
        <f>_XLL.MORTGAGEQ($C52,$D$10,$D$13,$D$12,$D$11,$I$12,$I$13,F$19,$I$10,$I$11,$L$13)</f>
        <v>-340.5960938275892</v>
      </c>
      <c r="G52" s="20">
        <f>_XLL.MORTGAGEQ($C52,$D$10,$D$13,$D$12,$D$11,$I$12,$I$13,G$19,$I$10,$I$11,$L$13)</f>
        <v>0</v>
      </c>
      <c r="H52" s="17"/>
      <c r="J52" s="20">
        <f>_XLL.MORTGAGE($C52,$D$10,$D$12,$D$13,2100,$D$12,$L$12,$D$12,$D$11,$I$12,D$19,$I$10,$I$10,$I$11,$I$11,$L$13)</f>
        <v>-38.4192444733458</v>
      </c>
      <c r="K52" s="20">
        <f>_XLL.MORTGAGE($C52,$D$10,$D$12,$D$13,2100,$D$12,$L$12,$D$12,$D$11,$I$12,E$19,$I$10,$I$10,$I$11,$I$11,$L$13)</f>
        <v>-23.240131609138782</v>
      </c>
      <c r="L52" s="20">
        <f>_XLL.MORTGAGE($C52,$D$10,$D$12,$D$13,2100,$D$12,$L$12,$D$12,$D$11,$I$12,F$19,$I$10,$I$10,$I$11,$I$11,$L$13)</f>
        <v>-61.659376082484584</v>
      </c>
      <c r="M52" s="20">
        <f>_XLL.MORTGAGE($C52,$D$10,$D$12,$D$13,2100,$D$12,$L$12,$D$12,$D$11,$I$12,G$19,$I$10,$I$10,$I$11,$I$11,$L$13)</f>
        <v>537.8476058891308</v>
      </c>
      <c r="N52" s="17"/>
    </row>
    <row r="53" spans="3:14" ht="12.75">
      <c r="C53" s="19">
        <f>_XLL.DPM(C52,$D$10)</f>
        <v>42826</v>
      </c>
      <c r="D53" s="20">
        <f>_XLL.MORTGAGEQ($C53,$D$10,$D$13,$D$12,$D$11,$I$12,$I$13,D$19,$I$10,$I$11,$L$13)</f>
        <v>0</v>
      </c>
      <c r="E53" s="20">
        <f>_XLL.MORTGAGEQ($C53,$D$10,$D$13,$D$12,$D$11,$I$12,$I$13,E$19,$I$10,$I$11,$L$13)</f>
        <v>0</v>
      </c>
      <c r="F53" s="20">
        <f>_XLL.MORTGAGEQ($C53,$D$10,$D$13,$D$12,$D$11,$I$12,$I$13,F$19,$I$10,$I$11,$L$13)</f>
        <v>0</v>
      </c>
      <c r="G53" s="20">
        <f>_XLL.MORTGAGEQ($C53,$D$10,$D$13,$D$12,$D$11,$I$12,$I$13,G$19,$I$10,$I$11,$L$13)</f>
        <v>0</v>
      </c>
      <c r="H53" s="17"/>
      <c r="J53" s="20">
        <f>_XLL.MORTGAGE($C53,$D$10,$D$12,$D$13,2100,$D$12,$L$12,$D$12,$D$11,$I$12,D$19,$I$10,$I$10,$I$11,$I$11,$L$13)</f>
        <v>0</v>
      </c>
      <c r="K53" s="20">
        <f>_XLL.MORTGAGE($C53,$D$10,$D$12,$D$13,2100,$D$12,$L$12,$D$12,$D$11,$I$12,E$19,$I$10,$I$10,$I$11,$I$11,$L$13)</f>
        <v>0</v>
      </c>
      <c r="L53" s="20">
        <f>_XLL.MORTGAGE($C53,$D$10,$D$12,$D$13,2100,$D$12,$L$12,$D$12,$D$11,$I$12,F$19,$I$10,$I$10,$I$11,$I$11,$L$13)</f>
        <v>0</v>
      </c>
      <c r="M53" s="20">
        <f>_XLL.MORTGAGE($C53,$D$10,$D$12,$D$13,2100,$D$12,$L$12,$D$12,$D$11,$I$12,G$19,$I$10,$I$10,$I$11,$I$11,$L$13)</f>
        <v>537.8476058891308</v>
      </c>
      <c r="N53" s="17"/>
    </row>
    <row r="54" spans="3:14" ht="12.75">
      <c r="C54" s="19">
        <f>_XLL.DPM(C53,$D$10)</f>
        <v>42917</v>
      </c>
      <c r="D54" s="20">
        <f>_XLL.MORTGAGEQ($C54,$D$10,$D$13,$D$12,$D$11,$I$12,$I$13,D$19,$I$10,$I$11,$L$13)</f>
        <v>0</v>
      </c>
      <c r="E54" s="20">
        <f>_XLL.MORTGAGEQ($C54,$D$10,$D$13,$D$12,$D$11,$I$12,$I$13,E$19,$I$10,$I$11,$L$13)</f>
        <v>0</v>
      </c>
      <c r="F54" s="20">
        <f>_XLL.MORTGAGEQ($C54,$D$10,$D$13,$D$12,$D$11,$I$12,$I$13,F$19,$I$10,$I$11,$L$13)</f>
        <v>0</v>
      </c>
      <c r="G54" s="20">
        <f>_XLL.MORTGAGEQ($C54,$D$10,$D$13,$D$12,$D$11,$I$12,$I$13,G$19,$I$10,$I$11,$L$13)</f>
        <v>0</v>
      </c>
      <c r="H54" s="17"/>
      <c r="J54" s="20">
        <f>_XLL.MORTGAGE($C54,$D$10,$D$12,$D$13,2100,$D$12,$L$12,$D$12,$D$11,$I$12,D$19,$I$10,$I$10,$I$11,$I$11,$L$13)</f>
        <v>-39.31698254268635</v>
      </c>
      <c r="K54" s="20">
        <f>_XLL.MORTGAGE($C54,$D$10,$D$12,$D$13,2100,$D$12,$L$12,$D$12,$D$11,$I$12,E$19,$I$10,$I$10,$I$11,$I$11,$L$13)</f>
        <v>-21.3370776254099</v>
      </c>
      <c r="L54" s="20">
        <f>_XLL.MORTGAGE($C54,$D$10,$D$12,$D$13,2100,$D$12,$L$12,$D$12,$D$11,$I$12,F$19,$I$10,$I$10,$I$11,$I$11,$L$13)</f>
        <v>-60.65406016809625</v>
      </c>
      <c r="M54" s="20">
        <f>_XLL.MORTGAGE($C54,$D$10,$D$12,$D$13,2100,$D$12,$L$12,$D$12,$D$11,$I$12,G$19,$I$10,$I$10,$I$11,$I$11,$L$13)</f>
        <v>498.5306233464445</v>
      </c>
      <c r="N54" s="17"/>
    </row>
    <row r="55" spans="3:14" ht="12.75">
      <c r="C55" s="19">
        <f>_XLL.DPM(C54,$D$10)</f>
        <v>43009</v>
      </c>
      <c r="D55" s="20">
        <f>_XLL.MORTGAGEQ($C55,$D$10,$D$13,$D$12,$D$11,$I$12,$I$13,D$19,$I$10,$I$11,$L$13)</f>
        <v>0</v>
      </c>
      <c r="E55" s="20">
        <f>_XLL.MORTGAGEQ($C55,$D$10,$D$13,$D$12,$D$11,$I$12,$I$13,E$19,$I$10,$I$11,$L$13)</f>
        <v>0</v>
      </c>
      <c r="F55" s="20">
        <f>_XLL.MORTGAGEQ($C55,$D$10,$D$13,$D$12,$D$11,$I$12,$I$13,F$19,$I$10,$I$11,$L$13)</f>
        <v>0</v>
      </c>
      <c r="G55" s="20">
        <f>_XLL.MORTGAGEQ($C55,$D$10,$D$13,$D$12,$D$11,$I$12,$I$13,G$19,$I$10,$I$11,$L$13)</f>
        <v>0</v>
      </c>
      <c r="H55" s="17"/>
      <c r="J55" s="20">
        <f>_XLL.MORTGAGE($C55,$D$10,$D$12,$D$13,2100,$D$12,$L$12,$D$12,$D$11,$I$12,D$19,$I$10,$I$10,$I$11,$I$11,$L$13)</f>
        <v>0</v>
      </c>
      <c r="K55" s="20">
        <f>_XLL.MORTGAGE($C55,$D$10,$D$12,$D$13,2100,$D$12,$L$12,$D$12,$D$11,$I$12,E$19,$I$10,$I$10,$I$11,$I$11,$L$13)</f>
        <v>0</v>
      </c>
      <c r="L55" s="20">
        <f>_XLL.MORTGAGE($C55,$D$10,$D$12,$D$13,2100,$D$12,$L$12,$D$12,$D$11,$I$12,F$19,$I$10,$I$10,$I$11,$I$11,$L$13)</f>
        <v>0</v>
      </c>
      <c r="M55" s="20">
        <f>_XLL.MORTGAGE($C55,$D$10,$D$12,$D$13,2100,$D$12,$L$12,$D$12,$D$11,$I$12,G$19,$I$10,$I$10,$I$11,$I$11,$L$13)</f>
        <v>498.5306233464445</v>
      </c>
      <c r="N55" s="17"/>
    </row>
    <row r="56" spans="3:14" ht="12.75">
      <c r="C56" s="19">
        <f>_XLL.DPM(C55,$D$10)</f>
        <v>43101</v>
      </c>
      <c r="D56" s="20">
        <f>_XLL.MORTGAGEQ($C56,$D$10,$D$13,$D$12,$D$11,$I$12,$I$13,D$19,$I$10,$I$11,$L$13)</f>
        <v>0</v>
      </c>
      <c r="E56" s="20">
        <f>_XLL.MORTGAGEQ($C56,$D$10,$D$13,$D$12,$D$11,$I$12,$I$13,E$19,$I$10,$I$11,$L$13)</f>
        <v>0</v>
      </c>
      <c r="F56" s="20">
        <f>_XLL.MORTGAGEQ($C56,$D$10,$D$13,$D$12,$D$11,$I$12,$I$13,F$19,$I$10,$I$11,$L$13)</f>
        <v>0</v>
      </c>
      <c r="G56" s="20">
        <f>_XLL.MORTGAGEQ($C56,$D$10,$D$13,$D$12,$D$11,$I$12,$I$13,G$19,$I$10,$I$11,$L$13)</f>
        <v>0</v>
      </c>
      <c r="H56" s="17"/>
      <c r="J56" s="20">
        <f>_XLL.MORTGAGE($C56,$D$10,$D$12,$D$13,2100,$D$12,$L$12,$D$12,$D$11,$I$12,D$19,$I$10,$I$10,$I$11,$I$11,$L$13)</f>
        <v>-41.554250669718385</v>
      </c>
      <c r="K56" s="20">
        <f>_XLL.MORTGAGE($C56,$D$10,$D$12,$D$13,2100,$D$12,$L$12,$D$12,$D$11,$I$12,E$19,$I$10,$I$10,$I$11,$I$11,$L$13)</f>
        <v>-20.1051254127662</v>
      </c>
      <c r="L56" s="20">
        <f>_XLL.MORTGAGE($C56,$D$10,$D$12,$D$13,2100,$D$12,$L$12,$D$12,$D$11,$I$12,F$19,$I$10,$I$10,$I$11,$I$11,$L$13)</f>
        <v>-61.659376082484584</v>
      </c>
      <c r="M56" s="20">
        <f>_XLL.MORTGAGE($C56,$D$10,$D$12,$D$13,2100,$D$12,$L$12,$D$12,$D$11,$I$12,G$19,$I$10,$I$10,$I$11,$I$11,$L$13)</f>
        <v>456.9763726767261</v>
      </c>
      <c r="N56" s="17"/>
    </row>
    <row r="57" spans="3:14" ht="12.75">
      <c r="C57" s="19">
        <f>_XLL.DPM(C56,$D$10)</f>
        <v>43191</v>
      </c>
      <c r="D57" s="20">
        <f>_XLL.MORTGAGEQ($C57,$D$10,$D$13,$D$12,$D$11,$I$12,$I$13,D$19,$I$10,$I$11,$L$13)</f>
        <v>0</v>
      </c>
      <c r="E57" s="20">
        <f>_XLL.MORTGAGEQ($C57,$D$10,$D$13,$D$12,$D$11,$I$12,$I$13,E$19,$I$10,$I$11,$L$13)</f>
        <v>0</v>
      </c>
      <c r="F57" s="20">
        <f>_XLL.MORTGAGEQ($C57,$D$10,$D$13,$D$12,$D$11,$I$12,$I$13,F$19,$I$10,$I$11,$L$13)</f>
        <v>0</v>
      </c>
      <c r="G57" s="20">
        <f>_XLL.MORTGAGEQ($C57,$D$10,$D$13,$D$12,$D$11,$I$12,$I$13,G$19,$I$10,$I$11,$L$13)</f>
        <v>0</v>
      </c>
      <c r="H57" s="17"/>
      <c r="J57" s="20">
        <f>_XLL.MORTGAGE($C57,$D$10,$D$12,$D$13,2100,$D$12,$L$12,$D$12,$D$11,$I$12,D$19,$I$10,$I$10,$I$11,$I$11,$L$13)</f>
        <v>0</v>
      </c>
      <c r="K57" s="20">
        <f>_XLL.MORTGAGE($C57,$D$10,$D$12,$D$13,2100,$D$12,$L$12,$D$12,$D$11,$I$12,E$19,$I$10,$I$10,$I$11,$I$11,$L$13)</f>
        <v>0</v>
      </c>
      <c r="L57" s="20">
        <f>_XLL.MORTGAGE($C57,$D$10,$D$12,$D$13,2100,$D$12,$L$12,$D$12,$D$11,$I$12,F$19,$I$10,$I$10,$I$11,$I$11,$L$13)</f>
        <v>0</v>
      </c>
      <c r="M57" s="20">
        <f>_XLL.MORTGAGE($C57,$D$10,$D$12,$D$13,2100,$D$12,$L$12,$D$12,$D$11,$I$12,G$19,$I$10,$I$10,$I$11,$I$11,$L$13)</f>
        <v>456.9763726767261</v>
      </c>
      <c r="N57" s="17"/>
    </row>
    <row r="58" spans="3:14" ht="12.75">
      <c r="C58" s="19">
        <f>_XLL.DPM(C57,$D$10)</f>
        <v>43282</v>
      </c>
      <c r="D58" s="20">
        <f>_XLL.MORTGAGEQ($C58,$D$10,$D$13,$D$12,$D$11,$I$12,$I$13,D$19,$I$10,$I$11,$L$13)</f>
        <v>0</v>
      </c>
      <c r="E58" s="20">
        <f>_XLL.MORTGAGEQ($C58,$D$10,$D$13,$D$12,$D$11,$I$12,$I$13,E$19,$I$10,$I$11,$L$13)</f>
        <v>0</v>
      </c>
      <c r="F58" s="20">
        <f>_XLL.MORTGAGEQ($C58,$D$10,$D$13,$D$12,$D$11,$I$12,$I$13,F$19,$I$10,$I$11,$L$13)</f>
        <v>0</v>
      </c>
      <c r="G58" s="20">
        <f>_XLL.MORTGAGEQ($C58,$D$10,$D$13,$D$12,$D$11,$I$12,$I$13,G$19,$I$10,$I$11,$L$13)</f>
        <v>0</v>
      </c>
      <c r="H58" s="17"/>
      <c r="J58" s="20">
        <f>_XLL.MORTGAGE($C58,$D$10,$D$12,$D$13,2100,$D$12,$L$12,$D$12,$D$11,$I$12,D$19,$I$10,$I$10,$I$11,$I$11,$L$13)</f>
        <v>-42.525244068482564</v>
      </c>
      <c r="K58" s="20">
        <f>_XLL.MORTGAGE($C58,$D$10,$D$12,$D$13,2100,$D$12,$L$12,$D$12,$D$11,$I$12,E$19,$I$10,$I$10,$I$11,$I$11,$L$13)</f>
        <v>-18.128816099613683</v>
      </c>
      <c r="L58" s="20">
        <f>_XLL.MORTGAGE($C58,$D$10,$D$12,$D$13,2100,$D$12,$L$12,$D$12,$D$11,$I$12,F$19,$I$10,$I$10,$I$11,$I$11,$L$13)</f>
        <v>-60.65406016809625</v>
      </c>
      <c r="M58" s="20">
        <f>_XLL.MORTGAGE($C58,$D$10,$D$12,$D$13,2100,$D$12,$L$12,$D$12,$D$11,$I$12,G$19,$I$10,$I$10,$I$11,$I$11,$L$13)</f>
        <v>414.45112860824355</v>
      </c>
      <c r="N58" s="17"/>
    </row>
    <row r="59" spans="3:14" ht="12.75">
      <c r="C59" s="19">
        <f>_XLL.DPM(C58,$D$10)</f>
        <v>43374</v>
      </c>
      <c r="D59" s="20">
        <f>_XLL.MORTGAGEQ($C59,$D$10,$D$13,$D$12,$D$11,$I$12,$I$13,D$19,$I$10,$I$11,$L$13)</f>
        <v>0</v>
      </c>
      <c r="E59" s="20">
        <f>_XLL.MORTGAGEQ($C59,$D$10,$D$13,$D$12,$D$11,$I$12,$I$13,E$19,$I$10,$I$11,$L$13)</f>
        <v>0</v>
      </c>
      <c r="F59" s="20">
        <f>_XLL.MORTGAGEQ($C59,$D$10,$D$13,$D$12,$D$11,$I$12,$I$13,F$19,$I$10,$I$11,$L$13)</f>
        <v>0</v>
      </c>
      <c r="G59" s="20">
        <f>_XLL.MORTGAGEQ($C59,$D$10,$D$13,$D$12,$D$11,$I$12,$I$13,G$19,$I$10,$I$11,$L$13)</f>
        <v>0</v>
      </c>
      <c r="H59" s="17"/>
      <c r="J59" s="20">
        <f>_XLL.MORTGAGE($C59,$D$10,$D$12,$D$13,2100,$D$12,$L$12,$D$12,$D$11,$I$12,D$19,$I$10,$I$10,$I$11,$I$11,$L$13)</f>
        <v>0</v>
      </c>
      <c r="K59" s="20">
        <f>_XLL.MORTGAGE($C59,$D$10,$D$12,$D$13,2100,$D$12,$L$12,$D$12,$D$11,$I$12,E$19,$I$10,$I$10,$I$11,$I$11,$L$13)</f>
        <v>0</v>
      </c>
      <c r="L59" s="20">
        <f>_XLL.MORTGAGE($C59,$D$10,$D$12,$D$13,2100,$D$12,$L$12,$D$12,$D$11,$I$12,F$19,$I$10,$I$10,$I$11,$I$11,$L$13)</f>
        <v>0</v>
      </c>
      <c r="M59" s="20">
        <f>_XLL.MORTGAGE($C59,$D$10,$D$12,$D$13,2100,$D$12,$L$12,$D$12,$D$11,$I$12,G$19,$I$10,$I$10,$I$11,$I$11,$L$13)</f>
        <v>414.45112860824355</v>
      </c>
      <c r="N59" s="17"/>
    </row>
    <row r="60" spans="3:14" ht="12.75">
      <c r="C60" s="19">
        <f>_XLL.DPM(C59,$D$10)</f>
        <v>43466</v>
      </c>
      <c r="D60" s="20">
        <f>_XLL.MORTGAGEQ($C60,$D$10,$D$13,$D$12,$D$11,$I$12,$I$13,D$19,$I$10,$I$11,$L$13)</f>
        <v>0</v>
      </c>
      <c r="E60" s="20">
        <f>_XLL.MORTGAGEQ($C60,$D$10,$D$13,$D$12,$D$11,$I$12,$I$13,E$19,$I$10,$I$11,$L$13)</f>
        <v>0</v>
      </c>
      <c r="F60" s="20">
        <f>_XLL.MORTGAGEQ($C60,$D$10,$D$13,$D$12,$D$11,$I$12,$I$13,F$19,$I$10,$I$11,$L$13)</f>
        <v>0</v>
      </c>
      <c r="G60" s="20">
        <f>_XLL.MORTGAGEQ($C60,$D$10,$D$13,$D$12,$D$11,$I$12,$I$13,G$19,$I$10,$I$11,$L$13)</f>
        <v>0</v>
      </c>
      <c r="H60" s="17"/>
      <c r="J60" s="20">
        <f>_XLL.MORTGAGE($C60,$D$10,$D$12,$D$13,2100,$D$12,$L$12,$D$12,$D$11,$I$12,D$19,$I$10,$I$10,$I$11,$I$11,$L$13)</f>
        <v>-414.45112860824355</v>
      </c>
      <c r="K60" s="20">
        <f>_XLL.MORTGAGE($C60,$D$10,$D$12,$D$13,2100,$D$12,$L$12,$D$12,$D$11,$I$12,E$19,$I$10,$I$10,$I$11,$I$11,$L$13)</f>
        <v>-16.714303049625606</v>
      </c>
      <c r="L60" s="20">
        <f>_XLL.MORTGAGE($C60,$D$10,$D$12,$D$13,2100,$D$12,$L$12,$D$12,$D$11,$I$12,F$19,$I$10,$I$10,$I$11,$I$11,$L$13)</f>
        <v>-431.16543165786914</v>
      </c>
      <c r="M60" s="20">
        <f>_XLL.MORTGAGE($C60,$D$10,$D$12,$D$13,2100,$D$12,$L$12,$D$12,$D$11,$I$12,G$19,$I$10,$I$10,$I$11,$I$11,$L$13)</f>
        <v>0</v>
      </c>
      <c r="N60" s="17"/>
    </row>
    <row r="61" spans="3:14" ht="12.75">
      <c r="C61" s="19">
        <f>_XLL.DPM(C60,$D$10)</f>
        <v>43556</v>
      </c>
      <c r="D61" s="20">
        <f>_XLL.MORTGAGEQ($C61,$D$10,$D$13,$D$12,$D$11,$I$12,$I$13,D$19,$I$10,$I$11,$L$13)</f>
        <v>0</v>
      </c>
      <c r="E61" s="20">
        <f>_XLL.MORTGAGEQ($C61,$D$10,$D$13,$D$12,$D$11,$I$12,$I$13,E$19,$I$10,$I$11,$L$13)</f>
        <v>0</v>
      </c>
      <c r="F61" s="20">
        <f>_XLL.MORTGAGEQ($C61,$D$10,$D$13,$D$12,$D$11,$I$12,$I$13,F$19,$I$10,$I$11,$L$13)</f>
        <v>0</v>
      </c>
      <c r="G61" s="20">
        <f>_XLL.MORTGAGEQ($C61,$D$10,$D$13,$D$12,$D$11,$I$12,$I$13,G$19,$I$10,$I$11,$L$13)</f>
        <v>0</v>
      </c>
      <c r="H61" s="17"/>
      <c r="J61" s="20">
        <f>_XLL.MORTGAGE($C61,$D$10,$D$12,$D$13,2100,$D$12,$L$12,$D$12,$D$11,$I$12,D$19,$I$10,$I$10,$I$11,$I$11,$L$13)</f>
        <v>0</v>
      </c>
      <c r="K61" s="20">
        <f>_XLL.MORTGAGE($C61,$D$10,$D$12,$D$13,2100,$D$12,$L$12,$D$12,$D$11,$I$12,E$19,$I$10,$I$10,$I$11,$I$11,$L$13)</f>
        <v>0</v>
      </c>
      <c r="L61" s="20">
        <f>_XLL.MORTGAGE($C61,$D$10,$D$12,$D$13,2100,$D$12,$L$12,$D$12,$D$11,$I$12,F$19,$I$10,$I$10,$I$11,$I$11,$L$13)</f>
        <v>0</v>
      </c>
      <c r="M61" s="20">
        <f>_XLL.MORTGAGE($C61,$D$10,$D$12,$D$13,2100,$D$12,$L$12,$D$12,$D$11,$I$12,G$19,$I$10,$I$10,$I$11,$I$11,$L$13)</f>
        <v>0</v>
      </c>
      <c r="N61" s="17"/>
    </row>
    <row r="62" spans="3:14" ht="12.75">
      <c r="C62" s="19">
        <f>_XLL.DPM(C61,$D$10)</f>
        <v>43647</v>
      </c>
      <c r="D62" s="20">
        <f>_XLL.MORTGAGEQ($C62,$D$10,$D$13,$D$12,$D$11,$I$12,$I$13,D$19,$I$10,$I$11,$L$13)</f>
        <v>0</v>
      </c>
      <c r="E62" s="20">
        <f>_XLL.MORTGAGEQ($C62,$D$10,$D$13,$D$12,$D$11,$I$12,$I$13,E$19,$I$10,$I$11,$L$13)</f>
        <v>0</v>
      </c>
      <c r="F62" s="20">
        <f>_XLL.MORTGAGEQ($C62,$D$10,$D$13,$D$12,$D$11,$I$12,$I$13,F$19,$I$10,$I$11,$L$13)</f>
        <v>0</v>
      </c>
      <c r="G62" s="20">
        <f>_XLL.MORTGAGEQ($C62,$D$10,$D$13,$D$12,$D$11,$I$12,$I$13,G$19,$I$10,$I$11,$L$13)</f>
        <v>0</v>
      </c>
      <c r="H62" s="17"/>
      <c r="J62" s="20">
        <f>_XLL.MORTGAGE($C62,$D$10,$D$12,$D$13,2100,$D$12,$L$12,$D$12,$D$11,$I$12,D$19,$I$10,$I$10,$I$11,$I$11,$L$13)</f>
        <v>0</v>
      </c>
      <c r="K62" s="20">
        <f>_XLL.MORTGAGE($C62,$D$10,$D$12,$D$13,2100,$D$12,$L$12,$D$12,$D$11,$I$12,E$19,$I$10,$I$10,$I$11,$I$11,$L$13)</f>
        <v>0</v>
      </c>
      <c r="L62" s="20">
        <f>_XLL.MORTGAGE($C62,$D$10,$D$12,$D$13,2100,$D$12,$L$12,$D$12,$D$11,$I$12,F$19,$I$10,$I$10,$I$11,$I$11,$L$13)</f>
        <v>0</v>
      </c>
      <c r="M62" s="20">
        <f>_XLL.MORTGAGE($C62,$D$10,$D$12,$D$13,2100,$D$12,$L$12,$D$12,$D$11,$I$12,G$19,$I$10,$I$10,$I$11,$I$11,$L$13)</f>
        <v>0</v>
      </c>
      <c r="N62" s="17"/>
    </row>
    <row r="63" spans="3:14" ht="12.75">
      <c r="C63" s="19">
        <f>_XLL.DPM(C62,$D$10)</f>
        <v>43739</v>
      </c>
      <c r="D63" s="20">
        <f>_XLL.MORTGAGEQ($C63,$D$10,$D$13,$D$12,$D$11,$I$12,$I$13,D$19,$I$10,$I$11,$L$13)</f>
        <v>0</v>
      </c>
      <c r="E63" s="20">
        <f>_XLL.MORTGAGEQ($C63,$D$10,$D$13,$D$12,$D$11,$I$12,$I$13,E$19,$I$10,$I$11,$L$13)</f>
        <v>0</v>
      </c>
      <c r="F63" s="20">
        <f>_XLL.MORTGAGEQ($C63,$D$10,$D$13,$D$12,$D$11,$I$12,$I$13,F$19,$I$10,$I$11,$L$13)</f>
        <v>0</v>
      </c>
      <c r="G63" s="20">
        <f>_XLL.MORTGAGEQ($C63,$D$10,$D$13,$D$12,$D$11,$I$12,$I$13,G$19,$I$10,$I$11,$L$13)</f>
        <v>0</v>
      </c>
      <c r="H63" s="17"/>
      <c r="J63" s="20">
        <f>_XLL.MORTGAGE($C63,$D$10,$D$12,$D$13,2100,$D$12,$L$12,$D$12,$D$11,$I$12,D$19,$I$10,$I$10,$I$11,$I$11,$L$13)</f>
        <v>0</v>
      </c>
      <c r="K63" s="20">
        <f>_XLL.MORTGAGE($C63,$D$10,$D$12,$D$13,2100,$D$12,$L$12,$D$12,$D$11,$I$12,E$19,$I$10,$I$10,$I$11,$I$11,$L$13)</f>
        <v>0</v>
      </c>
      <c r="L63" s="20">
        <f>_XLL.MORTGAGE($C63,$D$10,$D$12,$D$13,2100,$D$12,$L$12,$D$12,$D$11,$I$12,F$19,$I$10,$I$10,$I$11,$I$11,$L$13)</f>
        <v>0</v>
      </c>
      <c r="M63" s="20">
        <f>_XLL.MORTGAGE($C63,$D$10,$D$12,$D$13,2100,$D$12,$L$12,$D$12,$D$11,$I$12,G$19,$I$10,$I$10,$I$11,$I$11,$L$13)</f>
        <v>0</v>
      </c>
      <c r="N63" s="17"/>
    </row>
    <row r="64" spans="3:14" ht="12.75">
      <c r="C64" s="19">
        <f>_XLL.DPM(C63,$D$10)</f>
        <v>43831</v>
      </c>
      <c r="D64" s="20">
        <f>_XLL.MORTGAGEQ($C64,$D$10,$D$13,$D$12,$D$11,$I$12,$I$13,D$19,$I$10,$I$11,$L$13)</f>
        <v>0</v>
      </c>
      <c r="E64" s="20">
        <f>_XLL.MORTGAGEQ($C64,$D$10,$D$13,$D$12,$D$11,$I$12,$I$13,E$19,$I$10,$I$11,$L$13)</f>
        <v>0</v>
      </c>
      <c r="F64" s="20">
        <f>_XLL.MORTGAGEQ($C64,$D$10,$D$13,$D$12,$D$11,$I$12,$I$13,F$19,$I$10,$I$11,$L$13)</f>
        <v>0</v>
      </c>
      <c r="G64" s="20">
        <f>_XLL.MORTGAGEQ($C64,$D$10,$D$13,$D$12,$D$11,$I$12,$I$13,G$19,$I$10,$I$11,$L$13)</f>
        <v>0</v>
      </c>
      <c r="H64" s="17"/>
      <c r="J64" s="20">
        <f>_XLL.MORTGAGE($C64,$D$10,$D$12,$D$13,2100,$D$12,$L$12,$D$12,$D$11,$I$12,D$19,$I$10,$I$10,$I$11,$I$11,$L$13)</f>
        <v>0</v>
      </c>
      <c r="K64" s="20">
        <f>_XLL.MORTGAGE($C64,$D$10,$D$12,$D$13,2100,$D$12,$L$12,$D$12,$D$11,$I$12,E$19,$I$10,$I$10,$I$11,$I$11,$L$13)</f>
        <v>0</v>
      </c>
      <c r="L64" s="20">
        <f>_XLL.MORTGAGE($C64,$D$10,$D$12,$D$13,2100,$D$12,$L$12,$D$12,$D$11,$I$12,F$19,$I$10,$I$10,$I$11,$I$11,$L$13)</f>
        <v>0</v>
      </c>
      <c r="M64" s="20">
        <f>_XLL.MORTGAGE($C64,$D$10,$D$12,$D$13,2100,$D$12,$L$12,$D$12,$D$11,$I$12,G$19,$I$10,$I$10,$I$11,$I$11,$L$13)</f>
        <v>0</v>
      </c>
      <c r="N64" s="17"/>
    </row>
    <row r="65" spans="3:14" ht="12.75">
      <c r="C65" s="19">
        <f>_XLL.DPM(C64,$D$10)</f>
        <v>43922</v>
      </c>
      <c r="D65" s="20">
        <f>_XLL.MORTGAGEQ($C65,$D$10,$D$13,$D$12,$D$11,$I$12,$I$13,D$19,$I$10,$I$11,$L$13)</f>
        <v>0</v>
      </c>
      <c r="E65" s="20">
        <f>_XLL.MORTGAGEQ($C65,$D$10,$D$13,$D$12,$D$11,$I$12,$I$13,E$19,$I$10,$I$11,$L$13)</f>
        <v>0</v>
      </c>
      <c r="F65" s="20">
        <f>_XLL.MORTGAGEQ($C65,$D$10,$D$13,$D$12,$D$11,$I$12,$I$13,F$19,$I$10,$I$11,$L$13)</f>
        <v>0</v>
      </c>
      <c r="G65" s="20">
        <f>_XLL.MORTGAGEQ($C65,$D$10,$D$13,$D$12,$D$11,$I$12,$I$13,G$19,$I$10,$I$11,$L$13)</f>
        <v>0</v>
      </c>
      <c r="H65" s="17"/>
      <c r="J65" s="20">
        <f>_XLL.MORTGAGE($C65,$D$10,$D$12,$D$13,2100,$D$12,$L$12,$D$12,$D$11,$I$12,D$19,$I$10,$I$10,$I$11,$I$11,$L$13)</f>
        <v>0</v>
      </c>
      <c r="K65" s="20">
        <f>_XLL.MORTGAGE($C65,$D$10,$D$12,$D$13,2100,$D$12,$L$12,$D$12,$D$11,$I$12,E$19,$I$10,$I$10,$I$11,$I$11,$L$13)</f>
        <v>0</v>
      </c>
      <c r="L65" s="20">
        <f>_XLL.MORTGAGE($C65,$D$10,$D$12,$D$13,2100,$D$12,$L$12,$D$12,$D$11,$I$12,F$19,$I$10,$I$10,$I$11,$I$11,$L$13)</f>
        <v>0</v>
      </c>
      <c r="M65" s="20">
        <f>_XLL.MORTGAGE($C65,$D$10,$D$12,$D$13,2100,$D$12,$L$12,$D$12,$D$11,$I$12,G$19,$I$10,$I$10,$I$11,$I$11,$L$13)</f>
        <v>0</v>
      </c>
      <c r="N65" s="17"/>
    </row>
    <row r="66" spans="3:14" ht="12.75">
      <c r="C66" s="19">
        <f>_XLL.DPM(C65,$D$10)</f>
        <v>44013</v>
      </c>
      <c r="D66" s="20">
        <f>_XLL.MORTGAGEQ($C66,$D$10,$D$13,$D$12,$D$11,$I$12,$I$13,D$19,$I$10,$I$11,$L$13)</f>
        <v>0</v>
      </c>
      <c r="E66" s="20">
        <f>_XLL.MORTGAGEQ($C66,$D$10,$D$13,$D$12,$D$11,$I$12,$I$13,E$19,$I$10,$I$11,$L$13)</f>
        <v>0</v>
      </c>
      <c r="F66" s="20">
        <f>_XLL.MORTGAGEQ($C66,$D$10,$D$13,$D$12,$D$11,$I$12,$I$13,F$19,$I$10,$I$11,$L$13)</f>
        <v>0</v>
      </c>
      <c r="G66" s="20">
        <f>_XLL.MORTGAGEQ($C66,$D$10,$D$13,$D$12,$D$11,$I$12,$I$13,G$19,$I$10,$I$11,$L$13)</f>
        <v>0</v>
      </c>
      <c r="H66" s="17"/>
      <c r="J66" s="20">
        <f>_XLL.MORTGAGE($C66,$D$10,$D$12,$D$13,2100,$D$12,$L$12,$D$12,$D$11,$I$12,D$19,$I$10,$I$10,$I$11,$I$11,$L$13)</f>
        <v>0</v>
      </c>
      <c r="K66" s="20">
        <f>_XLL.MORTGAGE($C66,$D$10,$D$12,$D$13,2100,$D$12,$L$12,$D$12,$D$11,$I$12,E$19,$I$10,$I$10,$I$11,$I$11,$L$13)</f>
        <v>0</v>
      </c>
      <c r="L66" s="20">
        <f>_XLL.MORTGAGE($C66,$D$10,$D$12,$D$13,2100,$D$12,$L$12,$D$12,$D$11,$I$12,F$19,$I$10,$I$10,$I$11,$I$11,$L$13)</f>
        <v>0</v>
      </c>
      <c r="M66" s="20">
        <f>_XLL.MORTGAGE($C66,$D$10,$D$12,$D$13,2100,$D$12,$L$12,$D$12,$D$11,$I$12,G$19,$I$10,$I$10,$I$11,$I$11,$L$13)</f>
        <v>0</v>
      </c>
      <c r="N66" s="17"/>
    </row>
    <row r="67" spans="3:14" ht="12.75">
      <c r="C67" s="19">
        <f>_XLL.DPM(C66,$D$10)</f>
        <v>44105</v>
      </c>
      <c r="D67" s="20">
        <f>_XLL.MORTGAGEQ($C67,$D$10,$D$13,$D$12,$D$11,$I$12,$I$13,D$19,$I$10,$I$11,$L$13)</f>
        <v>0</v>
      </c>
      <c r="E67" s="20">
        <f>_XLL.MORTGAGEQ($C67,$D$10,$D$13,$D$12,$D$11,$I$12,$I$13,E$19,$I$10,$I$11,$L$13)</f>
        <v>0</v>
      </c>
      <c r="F67" s="20">
        <f>_XLL.MORTGAGEQ($C67,$D$10,$D$13,$D$12,$D$11,$I$12,$I$13,F$19,$I$10,$I$11,$L$13)</f>
        <v>0</v>
      </c>
      <c r="G67" s="20">
        <f>_XLL.MORTGAGEQ($C67,$D$10,$D$13,$D$12,$D$11,$I$12,$I$13,G$19,$I$10,$I$11,$L$13)</f>
        <v>0</v>
      </c>
      <c r="H67" s="17"/>
      <c r="J67" s="20">
        <f>_XLL.MORTGAGE($C67,$D$10,$D$12,$D$13,2100,$D$12,$L$12,$D$12,$D$11,$I$12,D$19,$I$10,$I$10,$I$11,$I$11,$L$13)</f>
        <v>0</v>
      </c>
      <c r="K67" s="20">
        <f>_XLL.MORTGAGE($C67,$D$10,$D$12,$D$13,2100,$D$12,$L$12,$D$12,$D$11,$I$12,E$19,$I$10,$I$10,$I$11,$I$11,$L$13)</f>
        <v>0</v>
      </c>
      <c r="L67" s="20">
        <f>_XLL.MORTGAGE($C67,$D$10,$D$12,$D$13,2100,$D$12,$L$12,$D$12,$D$11,$I$12,F$19,$I$10,$I$10,$I$11,$I$11,$L$13)</f>
        <v>0</v>
      </c>
      <c r="M67" s="20">
        <f>_XLL.MORTGAGE($C67,$D$10,$D$12,$D$13,2100,$D$12,$L$12,$D$12,$D$11,$I$12,G$19,$I$10,$I$10,$I$11,$I$11,$L$13)</f>
        <v>0</v>
      </c>
      <c r="N67" s="17"/>
    </row>
    <row r="68" spans="3:14" ht="12.75">
      <c r="C68" s="19">
        <f>_XLL.DPM(C67,$D$10)</f>
        <v>44197</v>
      </c>
      <c r="D68" s="20">
        <f>_XLL.MORTGAGEQ($C68,$D$10,$D$13,$D$12,$D$11,$I$12,$I$13,D$19,$I$10,$I$11,$L$13)</f>
        <v>0</v>
      </c>
      <c r="E68" s="20">
        <f>_XLL.MORTGAGEQ($C68,$D$10,$D$13,$D$12,$D$11,$I$12,$I$13,E$19,$I$10,$I$11,$L$13)</f>
        <v>0</v>
      </c>
      <c r="F68" s="20">
        <f>_XLL.MORTGAGEQ($C68,$D$10,$D$13,$D$12,$D$11,$I$12,$I$13,F$19,$I$10,$I$11,$L$13)</f>
        <v>0</v>
      </c>
      <c r="G68" s="20">
        <f>_XLL.MORTGAGEQ($C68,$D$10,$D$13,$D$12,$D$11,$I$12,$I$13,G$19,$I$10,$I$11,$L$13)</f>
        <v>0</v>
      </c>
      <c r="H68" s="17"/>
      <c r="J68" s="20">
        <f>_XLL.MORTGAGE($C68,$D$10,$D$12,$D$13,2100,$D$12,$L$12,$D$12,$D$11,$I$12,D$19,$I$10,$I$10,$I$11,$I$11,$L$13)</f>
        <v>0</v>
      </c>
      <c r="K68" s="20">
        <f>_XLL.MORTGAGE($C68,$D$10,$D$12,$D$13,2100,$D$12,$L$12,$D$12,$D$11,$I$12,E$19,$I$10,$I$10,$I$11,$I$11,$L$13)</f>
        <v>0</v>
      </c>
      <c r="L68" s="20">
        <f>_XLL.MORTGAGE($C68,$D$10,$D$12,$D$13,2100,$D$12,$L$12,$D$12,$D$11,$I$12,F$19,$I$10,$I$10,$I$11,$I$11,$L$13)</f>
        <v>0</v>
      </c>
      <c r="M68" s="20">
        <f>_XLL.MORTGAGE($C68,$D$10,$D$12,$D$13,2100,$D$12,$L$12,$D$12,$D$11,$I$12,G$19,$I$10,$I$10,$I$11,$I$11,$L$13)</f>
        <v>0</v>
      </c>
      <c r="N68" s="17"/>
    </row>
    <row r="69" spans="3:14" ht="12.75">
      <c r="C69" s="19">
        <f>_XLL.DPM(C68,$D$10)</f>
        <v>44287</v>
      </c>
      <c r="D69" s="20">
        <f>_XLL.MORTGAGEQ($C69,$D$10,$D$13,$D$12,$D$11,$I$12,$I$13,D$19,$I$10,$I$11,$L$13)</f>
        <v>0</v>
      </c>
      <c r="E69" s="20">
        <f>_XLL.MORTGAGEQ($C69,$D$10,$D$13,$D$12,$D$11,$I$12,$I$13,E$19,$I$10,$I$11,$L$13)</f>
        <v>0</v>
      </c>
      <c r="F69" s="20">
        <f>_XLL.MORTGAGEQ($C69,$D$10,$D$13,$D$12,$D$11,$I$12,$I$13,F$19,$I$10,$I$11,$L$13)</f>
        <v>0</v>
      </c>
      <c r="G69" s="20">
        <f>_XLL.MORTGAGEQ($C69,$D$10,$D$13,$D$12,$D$11,$I$12,$I$13,G$19,$I$10,$I$11,$L$13)</f>
        <v>0</v>
      </c>
      <c r="H69" s="17"/>
      <c r="J69" s="20">
        <f>_XLL.MORTGAGE($C69,$D$10,$D$12,$D$13,2100,$D$12,$L$12,$D$12,$D$11,$I$12,D$19,$I$10,$I$10,$I$11,$I$11,$L$13)</f>
        <v>0</v>
      </c>
      <c r="K69" s="20">
        <f>_XLL.MORTGAGE($C69,$D$10,$D$12,$D$13,2100,$D$12,$L$12,$D$12,$D$11,$I$12,E$19,$I$10,$I$10,$I$11,$I$11,$L$13)</f>
        <v>0</v>
      </c>
      <c r="L69" s="20">
        <f>_XLL.MORTGAGE($C69,$D$10,$D$12,$D$13,2100,$D$12,$L$12,$D$12,$D$11,$I$12,F$19,$I$10,$I$10,$I$11,$I$11,$L$13)</f>
        <v>0</v>
      </c>
      <c r="M69" s="20">
        <f>_XLL.MORTGAGE($C69,$D$10,$D$12,$D$13,2100,$D$12,$L$12,$D$12,$D$11,$I$12,G$19,$I$10,$I$10,$I$11,$I$11,$L$13)</f>
        <v>0</v>
      </c>
      <c r="N69" s="17"/>
    </row>
    <row r="70" spans="3:14" ht="12.75">
      <c r="C70" s="19">
        <f>_XLL.DPM(C69,$D$10)</f>
        <v>44378</v>
      </c>
      <c r="D70" s="20">
        <f>_XLL.MORTGAGEQ($C70,$D$10,$D$13,$D$12,$D$11,$I$12,$I$13,D$19,$I$10,$I$11,$L$13)</f>
        <v>0</v>
      </c>
      <c r="E70" s="20">
        <f>_XLL.MORTGAGEQ($C70,$D$10,$D$13,$D$12,$D$11,$I$12,$I$13,E$19,$I$10,$I$11,$L$13)</f>
        <v>0</v>
      </c>
      <c r="F70" s="20">
        <f>_XLL.MORTGAGEQ($C70,$D$10,$D$13,$D$12,$D$11,$I$12,$I$13,F$19,$I$10,$I$11,$L$13)</f>
        <v>0</v>
      </c>
      <c r="G70" s="20">
        <f>_XLL.MORTGAGEQ($C70,$D$10,$D$13,$D$12,$D$11,$I$12,$I$13,G$19,$I$10,$I$11,$L$13)</f>
        <v>0</v>
      </c>
      <c r="H70" s="17"/>
      <c r="J70" s="20">
        <f>_XLL.MORTGAGE($C70,$D$10,$D$12,$D$13,2100,$D$12,$L$12,$D$12,$D$11,$I$12,D$19,$I$10,$I$10,$I$11,$I$11,$L$13)</f>
        <v>0</v>
      </c>
      <c r="K70" s="20">
        <f>_XLL.MORTGAGE($C70,$D$10,$D$12,$D$13,2100,$D$12,$L$12,$D$12,$D$11,$I$12,E$19,$I$10,$I$10,$I$11,$I$11,$L$13)</f>
        <v>0</v>
      </c>
      <c r="L70" s="20">
        <f>_XLL.MORTGAGE($C70,$D$10,$D$12,$D$13,2100,$D$12,$L$12,$D$12,$D$11,$I$12,F$19,$I$10,$I$10,$I$11,$I$11,$L$13)</f>
        <v>0</v>
      </c>
      <c r="M70" s="20">
        <f>_XLL.MORTGAGE($C70,$D$10,$D$12,$D$13,2100,$D$12,$L$12,$D$12,$D$11,$I$12,G$19,$I$10,$I$10,$I$11,$I$11,$L$13)</f>
        <v>0</v>
      </c>
      <c r="N70" s="17"/>
    </row>
    <row r="71" spans="3:14" ht="12.75">
      <c r="C71" s="19">
        <f>_XLL.DPM(C70,$D$10)</f>
        <v>44470</v>
      </c>
      <c r="D71" s="20">
        <f>_XLL.MORTGAGEQ($C71,$D$10,$D$13,$D$12,$D$11,$I$12,$I$13,D$19,$I$10,$I$11,$L$13)</f>
        <v>0</v>
      </c>
      <c r="E71" s="20">
        <f>_XLL.MORTGAGEQ($C71,$D$10,$D$13,$D$12,$D$11,$I$12,$I$13,E$19,$I$10,$I$11,$L$13)</f>
        <v>0</v>
      </c>
      <c r="F71" s="20">
        <f>_XLL.MORTGAGEQ($C71,$D$10,$D$13,$D$12,$D$11,$I$12,$I$13,F$19,$I$10,$I$11,$L$13)</f>
        <v>0</v>
      </c>
      <c r="G71" s="20">
        <f>_XLL.MORTGAGEQ($C71,$D$10,$D$13,$D$12,$D$11,$I$12,$I$13,G$19,$I$10,$I$11,$L$13)</f>
        <v>0</v>
      </c>
      <c r="H71" s="17"/>
      <c r="J71" s="20">
        <f>_XLL.MORTGAGE($C71,$D$10,$D$12,$D$13,2100,$D$12,$L$12,$D$12,$D$11,$I$12,D$19,$I$10,$I$10,$I$11,$I$11,$L$13)</f>
        <v>0</v>
      </c>
      <c r="K71" s="20">
        <f>_XLL.MORTGAGE($C71,$D$10,$D$12,$D$13,2100,$D$12,$L$12,$D$12,$D$11,$I$12,E$19,$I$10,$I$10,$I$11,$I$11,$L$13)</f>
        <v>0</v>
      </c>
      <c r="L71" s="20">
        <f>_XLL.MORTGAGE($C71,$D$10,$D$12,$D$13,2100,$D$12,$L$12,$D$12,$D$11,$I$12,F$19,$I$10,$I$10,$I$11,$I$11,$L$13)</f>
        <v>0</v>
      </c>
      <c r="M71" s="20">
        <f>_XLL.MORTGAGE($C71,$D$10,$D$12,$D$13,2100,$D$12,$L$12,$D$12,$D$11,$I$12,G$19,$I$10,$I$10,$I$11,$I$11,$L$13)</f>
        <v>0</v>
      </c>
      <c r="N71" s="17"/>
    </row>
    <row r="72" spans="3:14" ht="12.75">
      <c r="C72" s="19">
        <f>_XLL.DPM(C71,$D$10)</f>
        <v>44562</v>
      </c>
      <c r="D72" s="20">
        <f>_XLL.MORTGAGEQ($C72,$D$10,$D$13,$D$12,$D$11,$I$12,$I$13,D$19,$I$10,$I$11,$L$13)</f>
        <v>0</v>
      </c>
      <c r="E72" s="20">
        <f>_XLL.MORTGAGEQ($C72,$D$10,$D$13,$D$12,$D$11,$I$12,$I$13,E$19,$I$10,$I$11,$L$13)</f>
        <v>0</v>
      </c>
      <c r="F72" s="20">
        <f>_XLL.MORTGAGEQ($C72,$D$10,$D$13,$D$12,$D$11,$I$12,$I$13,F$19,$I$10,$I$11,$L$13)</f>
        <v>0</v>
      </c>
      <c r="G72" s="20">
        <f>_XLL.MORTGAGEQ($C72,$D$10,$D$13,$D$12,$D$11,$I$12,$I$13,G$19,$I$10,$I$11,$L$13)</f>
        <v>0</v>
      </c>
      <c r="H72" s="17"/>
      <c r="J72" s="20">
        <f>_XLL.MORTGAGE($C72,$D$10,$D$12,$D$13,2100,$D$12,$L$12,$D$12,$D$11,$I$12,D$19,$I$10,$I$10,$I$11,$I$11,$L$13)</f>
        <v>0</v>
      </c>
      <c r="K72" s="20">
        <f>_XLL.MORTGAGE($C72,$D$10,$D$12,$D$13,2100,$D$12,$L$12,$D$12,$D$11,$I$12,E$19,$I$10,$I$10,$I$11,$I$11,$L$13)</f>
        <v>0</v>
      </c>
      <c r="L72" s="20">
        <f>_XLL.MORTGAGE($C72,$D$10,$D$12,$D$13,2100,$D$12,$L$12,$D$12,$D$11,$I$12,F$19,$I$10,$I$10,$I$11,$I$11,$L$13)</f>
        <v>0</v>
      </c>
      <c r="M72" s="20">
        <f>_XLL.MORTGAGE($C72,$D$10,$D$12,$D$13,2100,$D$12,$L$12,$D$12,$D$11,$I$12,G$19,$I$10,$I$10,$I$11,$I$11,$L$13)</f>
        <v>0</v>
      </c>
      <c r="N72" s="17"/>
    </row>
    <row r="73" spans="3:14" ht="12.75">
      <c r="C73" s="19">
        <f>_XLL.DPM(C72,$D$10)</f>
        <v>44652</v>
      </c>
      <c r="D73" s="20">
        <f>_XLL.MORTGAGEQ($C73,$D$10,$D$13,$D$12,$D$11,$I$12,$I$13,D$19,$I$10,$I$11,$L$13)</f>
        <v>0</v>
      </c>
      <c r="E73" s="20">
        <f>_XLL.MORTGAGEQ($C73,$D$10,$D$13,$D$12,$D$11,$I$12,$I$13,E$19,$I$10,$I$11,$L$13)</f>
        <v>0</v>
      </c>
      <c r="F73" s="20">
        <f>_XLL.MORTGAGEQ($C73,$D$10,$D$13,$D$12,$D$11,$I$12,$I$13,F$19,$I$10,$I$11,$L$13)</f>
        <v>0</v>
      </c>
      <c r="G73" s="20">
        <f>_XLL.MORTGAGEQ($C73,$D$10,$D$13,$D$12,$D$11,$I$12,$I$13,G$19,$I$10,$I$11,$L$13)</f>
        <v>0</v>
      </c>
      <c r="H73" s="17"/>
      <c r="J73" s="20">
        <f>_XLL.MORTGAGE($C73,$D$10,$D$12,$D$13,2100,$D$12,$L$12,$D$12,$D$11,$I$12,D$19,$I$10,$I$10,$I$11,$I$11,$L$13)</f>
        <v>0</v>
      </c>
      <c r="K73" s="20">
        <f>_XLL.MORTGAGE($C73,$D$10,$D$12,$D$13,2100,$D$12,$L$12,$D$12,$D$11,$I$12,E$19,$I$10,$I$10,$I$11,$I$11,$L$13)</f>
        <v>0</v>
      </c>
      <c r="L73" s="20">
        <f>_XLL.MORTGAGE($C73,$D$10,$D$12,$D$13,2100,$D$12,$L$12,$D$12,$D$11,$I$12,F$19,$I$10,$I$10,$I$11,$I$11,$L$13)</f>
        <v>0</v>
      </c>
      <c r="M73" s="20">
        <f>_XLL.MORTGAGE($C73,$D$10,$D$12,$D$13,2100,$D$12,$L$12,$D$12,$D$11,$I$12,G$19,$I$10,$I$10,$I$11,$I$11,$L$13)</f>
        <v>0</v>
      </c>
      <c r="N73" s="17"/>
    </row>
    <row r="74" spans="3:14" ht="12.75">
      <c r="C74" s="19">
        <f>_XLL.DPM(C73,$D$10)</f>
        <v>44743</v>
      </c>
      <c r="D74" s="20">
        <f>_XLL.MORTGAGEQ($C74,$D$10,$D$13,$D$12,$D$11,$I$12,$I$13,D$19,$I$10,$I$11,$L$13)</f>
        <v>0</v>
      </c>
      <c r="E74" s="20">
        <f>_XLL.MORTGAGEQ($C74,$D$10,$D$13,$D$12,$D$11,$I$12,$I$13,E$19,$I$10,$I$11,$L$13)</f>
        <v>0</v>
      </c>
      <c r="F74" s="20">
        <f>_XLL.MORTGAGEQ($C74,$D$10,$D$13,$D$12,$D$11,$I$12,$I$13,F$19,$I$10,$I$11,$L$13)</f>
        <v>0</v>
      </c>
      <c r="G74" s="20">
        <f>_XLL.MORTGAGEQ($C74,$D$10,$D$13,$D$12,$D$11,$I$12,$I$13,G$19,$I$10,$I$11,$L$13)</f>
        <v>0</v>
      </c>
      <c r="H74" s="17"/>
      <c r="J74" s="20">
        <f>_XLL.MORTGAGE($C74,$D$10,$D$12,$D$13,2100,$D$12,$L$12,$D$12,$D$11,$I$12,D$19,$I$10,$I$10,$I$11,$I$11,$L$13)</f>
        <v>0</v>
      </c>
      <c r="K74" s="20">
        <f>_XLL.MORTGAGE($C74,$D$10,$D$12,$D$13,2100,$D$12,$L$12,$D$12,$D$11,$I$12,E$19,$I$10,$I$10,$I$11,$I$11,$L$13)</f>
        <v>0</v>
      </c>
      <c r="L74" s="20">
        <f>_XLL.MORTGAGE($C74,$D$10,$D$12,$D$13,2100,$D$12,$L$12,$D$12,$D$11,$I$12,F$19,$I$10,$I$10,$I$11,$I$11,$L$13)</f>
        <v>0</v>
      </c>
      <c r="M74" s="20">
        <f>_XLL.MORTGAGE($C74,$D$10,$D$12,$D$13,2100,$D$12,$L$12,$D$12,$D$11,$I$12,G$19,$I$10,$I$10,$I$11,$I$11,$L$13)</f>
        <v>0</v>
      </c>
      <c r="N74" s="17"/>
    </row>
    <row r="75" spans="3:14" ht="12.75">
      <c r="C75" s="19">
        <f>_XLL.DPM(C74,$D$10)</f>
        <v>44835</v>
      </c>
      <c r="D75" s="20">
        <f>_XLL.MORTGAGEQ($C75,$D$10,$D$13,$D$12,$D$11,$I$12,$I$13,D$19,$I$10,$I$11,$L$13)</f>
        <v>0</v>
      </c>
      <c r="E75" s="20">
        <f>_XLL.MORTGAGEQ($C75,$D$10,$D$13,$D$12,$D$11,$I$12,$I$13,E$19,$I$10,$I$11,$L$13)</f>
        <v>0</v>
      </c>
      <c r="F75" s="20">
        <f>_XLL.MORTGAGEQ($C75,$D$10,$D$13,$D$12,$D$11,$I$12,$I$13,F$19,$I$10,$I$11,$L$13)</f>
        <v>0</v>
      </c>
      <c r="G75" s="20">
        <f>_XLL.MORTGAGEQ($C75,$D$10,$D$13,$D$12,$D$11,$I$12,$I$13,G$19,$I$10,$I$11,$L$13)</f>
        <v>0</v>
      </c>
      <c r="H75" s="17"/>
      <c r="J75" s="20">
        <f>_XLL.MORTGAGE($C75,$D$10,$D$12,$D$13,2100,$D$12,$L$12,$D$12,$D$11,$I$12,D$19,$I$10,$I$10,$I$11,$I$11,$L$13)</f>
        <v>0</v>
      </c>
      <c r="K75" s="20">
        <f>_XLL.MORTGAGE($C75,$D$10,$D$12,$D$13,2100,$D$12,$L$12,$D$12,$D$11,$I$12,E$19,$I$10,$I$10,$I$11,$I$11,$L$13)</f>
        <v>0</v>
      </c>
      <c r="L75" s="20">
        <f>_XLL.MORTGAGE($C75,$D$10,$D$12,$D$13,2100,$D$12,$L$12,$D$12,$D$11,$I$12,F$19,$I$10,$I$10,$I$11,$I$11,$L$13)</f>
        <v>0</v>
      </c>
      <c r="M75" s="20">
        <f>_XLL.MORTGAGE($C75,$D$10,$D$12,$D$13,2100,$D$12,$L$12,$D$12,$D$11,$I$12,G$19,$I$10,$I$10,$I$11,$I$11,$L$13)</f>
        <v>0</v>
      </c>
      <c r="N75" s="17"/>
    </row>
    <row r="76" spans="3:14" ht="12.75">
      <c r="C76" s="19">
        <f>_XLL.DPM(C75,$D$10)</f>
        <v>44927</v>
      </c>
      <c r="D76" s="20">
        <f>_XLL.MORTGAGEQ($C76,$D$10,$D$13,$D$12,$D$11,$I$12,$I$13,D$19,$I$10,$I$11,$L$13)</f>
        <v>0</v>
      </c>
      <c r="E76" s="20">
        <f>_XLL.MORTGAGEQ($C76,$D$10,$D$13,$D$12,$D$11,$I$12,$I$13,E$19,$I$10,$I$11,$L$13)</f>
        <v>0</v>
      </c>
      <c r="F76" s="20">
        <f>_XLL.MORTGAGEQ($C76,$D$10,$D$13,$D$12,$D$11,$I$12,$I$13,F$19,$I$10,$I$11,$L$13)</f>
        <v>0</v>
      </c>
      <c r="G76" s="20">
        <f>_XLL.MORTGAGEQ($C76,$D$10,$D$13,$D$12,$D$11,$I$12,$I$13,G$19,$I$10,$I$11,$L$13)</f>
        <v>0</v>
      </c>
      <c r="H76" s="17"/>
      <c r="J76" s="20">
        <f>_XLL.MORTGAGE($C76,$D$10,$D$12,$D$13,2100,$D$12,$L$12,$D$12,$D$11,$I$12,D$19,$I$10,$I$10,$I$11,$I$11,$L$13)</f>
        <v>0</v>
      </c>
      <c r="K76" s="20">
        <f>_XLL.MORTGAGE($C76,$D$10,$D$12,$D$13,2100,$D$12,$L$12,$D$12,$D$11,$I$12,E$19,$I$10,$I$10,$I$11,$I$11,$L$13)</f>
        <v>0</v>
      </c>
      <c r="L76" s="20">
        <f>_XLL.MORTGAGE($C76,$D$10,$D$12,$D$13,2100,$D$12,$L$12,$D$12,$D$11,$I$12,F$19,$I$10,$I$10,$I$11,$I$11,$L$13)</f>
        <v>0</v>
      </c>
      <c r="M76" s="20">
        <f>_XLL.MORTGAGE($C76,$D$10,$D$12,$D$13,2100,$D$12,$L$12,$D$12,$D$11,$I$12,G$19,$I$10,$I$10,$I$11,$I$11,$L$13)</f>
        <v>0</v>
      </c>
      <c r="N76" s="17"/>
    </row>
    <row r="77" spans="3:14" ht="12.75">
      <c r="C77" s="19">
        <f>_XLL.DPM(C76,$D$10)</f>
        <v>45017</v>
      </c>
      <c r="D77" s="20">
        <f>_XLL.MORTGAGEQ($C77,$D$10,$D$13,$D$12,$D$11,$I$12,$I$13,D$19,$I$10,$I$11,$L$13)</f>
        <v>0</v>
      </c>
      <c r="E77" s="20">
        <f>_XLL.MORTGAGEQ($C77,$D$10,$D$13,$D$12,$D$11,$I$12,$I$13,E$19,$I$10,$I$11,$L$13)</f>
        <v>0</v>
      </c>
      <c r="F77" s="20">
        <f>_XLL.MORTGAGEQ($C77,$D$10,$D$13,$D$12,$D$11,$I$12,$I$13,F$19,$I$10,$I$11,$L$13)</f>
        <v>0</v>
      </c>
      <c r="G77" s="20">
        <f>_XLL.MORTGAGEQ($C77,$D$10,$D$13,$D$12,$D$11,$I$12,$I$13,G$19,$I$10,$I$11,$L$13)</f>
        <v>0</v>
      </c>
      <c r="H77" s="17"/>
      <c r="J77" s="20">
        <f>_XLL.MORTGAGE($C77,$D$10,$D$12,$D$13,2100,$D$12,$L$12,$D$12,$D$11,$I$12,D$19,$I$10,$I$10,$I$11,$I$11,$L$13)</f>
        <v>0</v>
      </c>
      <c r="K77" s="20">
        <f>_XLL.MORTGAGE($C77,$D$10,$D$12,$D$13,2100,$D$12,$L$12,$D$12,$D$11,$I$12,E$19,$I$10,$I$10,$I$11,$I$11,$L$13)</f>
        <v>0</v>
      </c>
      <c r="L77" s="20">
        <f>_XLL.MORTGAGE($C77,$D$10,$D$12,$D$13,2100,$D$12,$L$12,$D$12,$D$11,$I$12,F$19,$I$10,$I$10,$I$11,$I$11,$L$13)</f>
        <v>0</v>
      </c>
      <c r="M77" s="20">
        <f>_XLL.MORTGAGE($C77,$D$10,$D$12,$D$13,2100,$D$12,$L$12,$D$12,$D$11,$I$12,G$19,$I$10,$I$10,$I$11,$I$11,$L$13)</f>
        <v>0</v>
      </c>
      <c r="N77" s="17"/>
    </row>
    <row r="78" spans="3:14" ht="12.75">
      <c r="C78" s="19">
        <f>_XLL.DPM(C77,$D$10)</f>
        <v>45108</v>
      </c>
      <c r="D78" s="20">
        <f>_XLL.MORTGAGEQ($C78,$D$10,$D$13,$D$12,$D$11,$I$12,$I$13,D$19,$I$10,$I$11,$L$13)</f>
        <v>0</v>
      </c>
      <c r="E78" s="20">
        <f>_XLL.MORTGAGEQ($C78,$D$10,$D$13,$D$12,$D$11,$I$12,$I$13,E$19,$I$10,$I$11,$L$13)</f>
        <v>0</v>
      </c>
      <c r="F78" s="20">
        <f>_XLL.MORTGAGEQ($C78,$D$10,$D$13,$D$12,$D$11,$I$12,$I$13,F$19,$I$10,$I$11,$L$13)</f>
        <v>0</v>
      </c>
      <c r="G78" s="20">
        <f>_XLL.MORTGAGEQ($C78,$D$10,$D$13,$D$12,$D$11,$I$12,$I$13,G$19,$I$10,$I$11,$L$13)</f>
        <v>0</v>
      </c>
      <c r="H78" s="17"/>
      <c r="J78" s="20">
        <f>_XLL.MORTGAGE($C78,$D$10,$D$12,$D$13,2100,$D$12,$L$12,$D$12,$D$11,$I$12,D$19,$I$10,$I$10,$I$11,$I$11,$L$13)</f>
        <v>0</v>
      </c>
      <c r="K78" s="20">
        <f>_XLL.MORTGAGE($C78,$D$10,$D$12,$D$13,2100,$D$12,$L$12,$D$12,$D$11,$I$12,E$19,$I$10,$I$10,$I$11,$I$11,$L$13)</f>
        <v>0</v>
      </c>
      <c r="L78" s="20">
        <f>_XLL.MORTGAGE($C78,$D$10,$D$12,$D$13,2100,$D$12,$L$12,$D$12,$D$11,$I$12,F$19,$I$10,$I$10,$I$11,$I$11,$L$13)</f>
        <v>0</v>
      </c>
      <c r="M78" s="20">
        <f>_XLL.MORTGAGE($C78,$D$10,$D$12,$D$13,2100,$D$12,$L$12,$D$12,$D$11,$I$12,G$19,$I$10,$I$10,$I$11,$I$11,$L$13)</f>
        <v>0</v>
      </c>
      <c r="N78" s="17"/>
    </row>
    <row r="79" spans="3:14" ht="12.75">
      <c r="C79" s="19">
        <f>_XLL.DPM(C78,$D$10)</f>
        <v>45200</v>
      </c>
      <c r="D79" s="20">
        <f>_XLL.MORTGAGEQ($C79,$D$10,$D$13,$D$12,$D$11,$I$12,$I$13,D$19,$I$10,$I$11,$L$13)</f>
        <v>0</v>
      </c>
      <c r="E79" s="20">
        <f>_XLL.MORTGAGEQ($C79,$D$10,$D$13,$D$12,$D$11,$I$12,$I$13,E$19,$I$10,$I$11,$L$13)</f>
        <v>0</v>
      </c>
      <c r="F79" s="20">
        <f>_XLL.MORTGAGEQ($C79,$D$10,$D$13,$D$12,$D$11,$I$12,$I$13,F$19,$I$10,$I$11,$L$13)</f>
        <v>0</v>
      </c>
      <c r="G79" s="20">
        <f>_XLL.MORTGAGEQ($C79,$D$10,$D$13,$D$12,$D$11,$I$12,$I$13,G$19,$I$10,$I$11,$L$13)</f>
        <v>0</v>
      </c>
      <c r="H79" s="17"/>
      <c r="J79" s="20">
        <f>_XLL.MORTGAGE($C79,$D$10,$D$12,$D$13,2100,$D$12,$L$12,$D$12,$D$11,$I$12,D$19,$I$10,$I$10,$I$11,$I$11,$L$13)</f>
        <v>0</v>
      </c>
      <c r="K79" s="20">
        <f>_XLL.MORTGAGE($C79,$D$10,$D$12,$D$13,2100,$D$12,$L$12,$D$12,$D$11,$I$12,E$19,$I$10,$I$10,$I$11,$I$11,$L$13)</f>
        <v>0</v>
      </c>
      <c r="L79" s="20">
        <f>_XLL.MORTGAGE($C79,$D$10,$D$12,$D$13,2100,$D$12,$L$12,$D$12,$D$11,$I$12,F$19,$I$10,$I$10,$I$11,$I$11,$L$13)</f>
        <v>0</v>
      </c>
      <c r="M79" s="20">
        <f>_XLL.MORTGAGE($C79,$D$10,$D$12,$D$13,2100,$D$12,$L$12,$D$12,$D$11,$I$12,G$19,$I$10,$I$10,$I$11,$I$11,$L$13)</f>
        <v>0</v>
      </c>
      <c r="N79" s="17"/>
    </row>
    <row r="80" spans="4:15" ht="12.75">
      <c r="D80" s="17"/>
      <c r="E80" s="17"/>
      <c r="F80" s="17"/>
      <c r="G80" s="17"/>
      <c r="H80" s="17"/>
      <c r="J80" s="17"/>
      <c r="K80" s="17"/>
      <c r="L80" s="17"/>
      <c r="M80" s="17"/>
      <c r="N80" s="17"/>
      <c r="O80" t="s">
        <v>32</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2013-03-26T10:57:42Z</dcterms:created>
  <dcterms:modified xsi:type="dcterms:W3CDTF">2013-03-26T10:57:42Z</dcterms:modified>
  <cp:category/>
  <cp:version/>
  <cp:contentType/>
  <cp:contentStatus/>
</cp:coreProperties>
</file>