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3365" activeTab="0"/>
  </bookViews>
  <sheets>
    <sheet name="MkPmtsCats" sheetId="1" r:id="rId1"/>
    <sheet name="Sheet2" sheetId="2" r:id="rId2"/>
    <sheet name="Sheet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<sst xmlns="http://schemas.openxmlformats.org/spreadsheetml/2006/main" count="23" uniqueCount="21">
  <si>
    <t>MkPmtsCats</t>
  </si>
  <si>
    <t>Category:</t>
  </si>
  <si>
    <t>Discrete Amount Projections</t>
  </si>
  <si>
    <t>Family:</t>
  </si>
  <si>
    <t>Payments</t>
  </si>
  <si>
    <t>Arguments:</t>
  </si>
  <si>
    <t>Time, Base, PmtDates, Pmts, Categories, [ChosenCategories], [Categories2], [ChosenCategories2], [Options], [AbStart], [AbFin], [CatMin], [CatMax], [CatMin2], [CatMax2]</t>
  </si>
  <si>
    <t>Meaning:</t>
  </si>
  <si>
    <t>Make Payments depending on categories</t>
  </si>
  <si>
    <t>Description:</t>
  </si>
  <si>
    <t>This does a MkPmts based on Payments occurring within a certain timeperiod, but it additionally checks to see if the category of the payment is one of the chosen categories.</t>
  </si>
  <si>
    <t>DATA</t>
  </si>
  <si>
    <t>Date</t>
  </si>
  <si>
    <t>Acct Cat</t>
  </si>
  <si>
    <t>Cust Cat</t>
  </si>
  <si>
    <t>Payment</t>
  </si>
  <si>
    <t>Base</t>
  </si>
  <si>
    <t>Total</t>
  </si>
  <si>
    <t>Acct</t>
  </si>
  <si>
    <t>Cust</t>
  </si>
  <si>
    <t xml:space="preserve">    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</si>
</sst>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d\ mmm\ yy_);;"/>
    <numFmt numFmtId="165" formatCode="_(\ ##,##0_);\(#,##0\);"/>
    <numFmt numFmtId="166" formatCode="mmm\ yy;;"/>
  </numFmts>
  <fonts count="4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1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double">
        <color indexed="22"/>
      </bottom>
    </border>
    <border>
      <left>
        <color indexed="63"/>
      </left>
      <right>
        <color indexed="63"/>
      </right>
      <top style="double">
        <color indexed="22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164" fontId="1" fillId="2" borderId="3" xfId="0" applyNumberFormat="1" applyFont="1" applyFill="1" applyBorder="1" applyAlignment="1">
      <alignment horizontal="center"/>
    </xf>
    <xf numFmtId="165" fontId="1" fillId="2" borderId="3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165" fontId="1" fillId="0" borderId="4" xfId="0" applyNumberFormat="1" applyFont="1" applyFill="1" applyBorder="1" applyAlignment="1">
      <alignment/>
    </xf>
    <xf numFmtId="165" fontId="1" fillId="0" borderId="0" xfId="0" applyNumberFormat="1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2" borderId="3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165" fontId="1" fillId="0" borderId="5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166" fontId="1" fillId="0" borderId="0" xfId="0" applyNumberFormat="1" applyFont="1" applyFill="1" applyBorder="1" applyAlignment="1">
      <alignment/>
    </xf>
    <xf numFmtId="165" fontId="1" fillId="0" borderId="0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165" fontId="1" fillId="3" borderId="3" xfId="0" applyNumberFormat="1" applyFont="1" applyFill="1" applyBorder="1" applyAlignment="1">
      <alignment/>
    </xf>
    <xf numFmtId="0" fontId="1" fillId="0" borderId="7" xfId="0" applyFont="1" applyFill="1" applyBorder="1" applyAlignment="1">
      <alignment/>
    </xf>
    <xf numFmtId="165" fontId="1" fillId="0" borderId="7" xfId="0" applyNumberFormat="1" applyFont="1" applyFill="1" applyBorder="1" applyAlignment="1">
      <alignment/>
    </xf>
    <xf numFmtId="165" fontId="1" fillId="0" borderId="5" xfId="0" applyNumberFormat="1" applyFont="1" applyFill="1" applyBorder="1" applyAlignment="1">
      <alignment/>
    </xf>
    <xf numFmtId="165" fontId="1" fillId="0" borderId="1" xfId="0" applyNumberFormat="1" applyFont="1" applyFill="1" applyBorder="1" applyAlignment="1">
      <alignment horizontal="center"/>
    </xf>
    <xf numFmtId="165" fontId="1" fillId="0" borderId="8" xfId="0" applyNumberFormat="1" applyFont="1" applyFill="1" applyBorder="1" applyAlignment="1">
      <alignment horizontal="center"/>
    </xf>
    <xf numFmtId="165" fontId="1" fillId="0" borderId="9" xfId="0" applyNumberFormat="1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998F"/>
      <rgbColor rgb="00D4E1BA"/>
      <rgbColor rgb="00346197"/>
      <rgbColor rgb="00F1E8A5"/>
      <rgbColor rgb="00E9BAB4"/>
      <rgbColor rgb="00AFD5DF"/>
      <rgbColor rgb="00FF0A14"/>
      <rgbColor rgb="008DBC5A"/>
      <rgbColor rgb="002A466B"/>
      <rgbColor rgb="00F3CE12"/>
      <rgbColor rgb="00B0A1C1"/>
      <rgbColor rgb="0021A7C8"/>
      <rgbColor rgb="00D8DADD"/>
      <rgbColor rgb="00A2A5A9"/>
      <rgbColor rgb="00B0A1C1"/>
      <rgbColor rgb="00E2998F"/>
      <rgbColor rgb="00F3E078"/>
      <rgbColor rgb="00BBD69A"/>
      <rgbColor rgb="00B0A1C1"/>
      <rgbColor rgb="00F5BD87"/>
      <rgbColor rgb="0088C6D7"/>
      <rgbColor rgb="008BB0D6"/>
      <rgbColor rgb="0085679D"/>
      <rgbColor rgb="00FF0A14"/>
      <rgbColor rgb="00F3CE12"/>
      <rgbColor rgb="008DBC5A"/>
      <rgbColor rgb="0085679D"/>
      <rgbColor rgb="00F49842"/>
      <rgbColor rgb="0021A7C8"/>
      <rgbColor rgb="00346197"/>
      <rgbColor rgb="00B0C9DC"/>
      <rgbColor rgb="00E6F0F2"/>
      <rgbColor rgb="00EBEFDB"/>
      <rgbColor rgb="00FAF8E6"/>
      <rgbColor rgb="00D6DFE7"/>
      <rgbColor rgb="00EFDBD9"/>
      <rgbColor rgb="00E2DFE6"/>
      <rgbColor rgb="00F5E8D8"/>
      <rgbColor rgb="008BB0D6"/>
      <rgbColor rgb="0088C6D7"/>
      <rgbColor rgb="00F3E078"/>
      <rgbColor rgb="00F5D1AF"/>
      <rgbColor rgb="00F5BD87"/>
      <rgbColor rgb="00F49842"/>
      <rgbColor rgb="0085679D"/>
      <rgbColor rgb="00BEBFC3"/>
      <rgbColor rgb="00005C6F"/>
      <rgbColor rgb="00BBD69A"/>
      <rgbColor rgb="004F6639"/>
      <rgbColor rgb="008D7530"/>
      <rgbColor rgb="00A25423"/>
      <rgbColor rgb="00C9BFD0"/>
      <rgbColor rgb="004C3A5C"/>
      <rgbColor rgb="003C40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323850</xdr:colOff>
      <xdr:row>9</xdr:row>
      <xdr:rowOff>0</xdr:rowOff>
    </xdr:from>
    <xdr:to>
      <xdr:col>3</xdr:col>
      <xdr:colOff>323850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04975" y="195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80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4.7109375" style="4" customWidth="1"/>
    <col min="2" max="2" width="2.8515625" style="4" customWidth="1"/>
    <col min="3" max="3" width="13.140625" style="4" customWidth="1"/>
    <col min="4" max="4" width="11.8515625" style="4" customWidth="1"/>
    <col min="5" max="12" width="10.140625" style="4" customWidth="1"/>
    <col min="13" max="13" width="11.57421875" style="4" customWidth="1"/>
    <col min="14" max="16" width="10.140625" style="4" customWidth="1"/>
    <col min="17" max="16384" width="9.140625" style="4" customWidth="1"/>
  </cols>
  <sheetData>
    <row r="2" spans="1:16" ht="10.5">
      <c r="A2" s="1"/>
      <c r="B2" s="2"/>
      <c r="C2" s="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s="7" customFormat="1" ht="14.25">
      <c r="A3" s="5"/>
      <c r="B3" s="2"/>
      <c r="C3" s="6" t="s">
        <v>0</v>
      </c>
      <c r="D3" s="3"/>
      <c r="E3" s="5"/>
      <c r="F3" s="1"/>
      <c r="G3" s="1"/>
      <c r="H3" s="1"/>
      <c r="I3" s="1"/>
      <c r="J3" s="1"/>
      <c r="K3" s="1"/>
      <c r="L3" s="1"/>
      <c r="M3" s="1"/>
      <c r="N3" s="3"/>
      <c r="O3" s="5"/>
      <c r="P3" s="5"/>
    </row>
    <row r="4" spans="1:16" s="7" customFormat="1" ht="10.5">
      <c r="A4" s="5"/>
      <c r="B4" s="2"/>
      <c r="C4" s="8"/>
      <c r="D4" s="3"/>
      <c r="E4" s="5"/>
      <c r="F4" s="5"/>
      <c r="G4" s="5"/>
      <c r="H4" s="5"/>
      <c r="I4" s="5"/>
      <c r="J4" s="5"/>
      <c r="K4" s="5"/>
      <c r="L4" s="1"/>
      <c r="M4" s="1"/>
      <c r="N4" s="8"/>
      <c r="O4" s="5"/>
      <c r="P4" s="5"/>
    </row>
    <row r="5" spans="1:16" s="7" customFormat="1" ht="10.5">
      <c r="A5" s="5"/>
      <c r="B5" s="2"/>
      <c r="C5" s="8" t="s">
        <v>1</v>
      </c>
      <c r="D5" s="3" t="s">
        <v>2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s="7" customFormat="1" ht="10.5">
      <c r="A6" s="5"/>
      <c r="B6" s="2"/>
      <c r="C6" s="8" t="s">
        <v>3</v>
      </c>
      <c r="D6" s="3" t="s">
        <v>4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s="7" customFormat="1" ht="10.5">
      <c r="A7" s="5"/>
      <c r="B7" s="2"/>
      <c r="C7" s="8" t="s">
        <v>5</v>
      </c>
      <c r="D7" s="3" t="s">
        <v>6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s="7" customFormat="1" ht="10.5">
      <c r="A8" s="5"/>
      <c r="B8" s="2"/>
      <c r="C8" s="8" t="s">
        <v>7</v>
      </c>
      <c r="D8" s="3" t="s">
        <v>8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s="7" customFormat="1" ht="66" customHeight="1">
      <c r="A9" s="5"/>
      <c r="B9" s="2"/>
      <c r="C9" s="9" t="s">
        <v>9</v>
      </c>
      <c r="D9" s="10" t="s">
        <v>10</v>
      </c>
      <c r="E9" s="11"/>
      <c r="F9" s="11"/>
      <c r="G9" s="11"/>
      <c r="H9" s="11"/>
      <c r="I9" s="11"/>
      <c r="J9" s="11"/>
      <c r="K9" s="11"/>
      <c r="L9" s="11"/>
      <c r="M9" s="11"/>
      <c r="N9" s="5"/>
      <c r="O9" s="5"/>
      <c r="P9" s="5"/>
    </row>
    <row r="10" spans="1:16" ht="10.5">
      <c r="A10" s="1"/>
      <c r="B10" s="1"/>
      <c r="C10" s="8"/>
      <c r="D10" s="3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10.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10.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10.5">
      <c r="A13" s="1"/>
      <c r="B13" s="1"/>
      <c r="C13" s="1"/>
      <c r="D13" s="1"/>
      <c r="E13" s="1"/>
      <c r="F13" s="1"/>
      <c r="G13" s="1"/>
      <c r="H13" s="1"/>
      <c r="I13" s="1"/>
      <c r="J13" s="1" t="s">
        <v>11</v>
      </c>
      <c r="K13" s="1"/>
      <c r="L13" s="1"/>
      <c r="M13" s="1"/>
      <c r="N13" s="1"/>
      <c r="O13" s="1"/>
      <c r="P13" s="1"/>
    </row>
    <row r="14" spans="1:16" ht="10.5">
      <c r="A14" s="1"/>
      <c r="B14" s="1"/>
      <c r="C14" s="1"/>
      <c r="D14" s="1"/>
      <c r="E14" s="1"/>
      <c r="F14" s="1"/>
      <c r="G14" s="1"/>
      <c r="H14" s="1"/>
      <c r="I14" s="1"/>
      <c r="J14" s="12" t="s">
        <v>12</v>
      </c>
      <c r="K14" s="12" t="s">
        <v>13</v>
      </c>
      <c r="L14" s="12" t="s">
        <v>14</v>
      </c>
      <c r="M14" s="12" t="s">
        <v>15</v>
      </c>
      <c r="N14" s="1"/>
      <c r="O14" s="1"/>
      <c r="P14" s="1"/>
    </row>
    <row r="15" spans="1:16" ht="10.5">
      <c r="A15" s="1"/>
      <c r="B15" s="1"/>
      <c r="C15" s="1"/>
      <c r="D15" s="1"/>
      <c r="E15" s="1"/>
      <c r="F15" s="1"/>
      <c r="G15" s="1"/>
      <c r="H15" s="1"/>
      <c r="I15" s="13"/>
      <c r="J15" s="14">
        <v>38353</v>
      </c>
      <c r="K15" s="15">
        <v>1</v>
      </c>
      <c r="L15" s="15">
        <v>1</v>
      </c>
      <c r="M15" s="15">
        <v>100</v>
      </c>
      <c r="N15" s="16"/>
      <c r="O15" s="1"/>
      <c r="P15" s="1"/>
    </row>
    <row r="16" spans="1:16" ht="10.5">
      <c r="A16" s="1"/>
      <c r="B16" s="1"/>
      <c r="C16" s="1"/>
      <c r="D16" s="1"/>
      <c r="E16" s="1"/>
      <c r="F16" s="1"/>
      <c r="G16" s="1"/>
      <c r="H16" s="1"/>
      <c r="I16" s="13"/>
      <c r="J16" s="14">
        <f>_XLL.DPM(J15,1)</f>
        <v>38384</v>
      </c>
      <c r="K16" s="15">
        <v>2</v>
      </c>
      <c r="L16" s="15">
        <v>1</v>
      </c>
      <c r="M16" s="15">
        <v>50</v>
      </c>
      <c r="N16" s="16"/>
      <c r="O16" s="1"/>
      <c r="P16" s="1"/>
    </row>
    <row r="17" spans="1:16" ht="10.5">
      <c r="A17" s="1"/>
      <c r="B17" s="1"/>
      <c r="C17" s="1"/>
      <c r="D17" s="1"/>
      <c r="E17" s="1"/>
      <c r="F17" s="1"/>
      <c r="G17" s="1"/>
      <c r="H17" s="1"/>
      <c r="I17" s="13"/>
      <c r="J17" s="14">
        <f>_XLL.DPM(J16,1)</f>
        <v>38412</v>
      </c>
      <c r="K17" s="15">
        <v>1</v>
      </c>
      <c r="L17" s="15">
        <v>2</v>
      </c>
      <c r="M17" s="15">
        <v>200</v>
      </c>
      <c r="N17" s="16"/>
      <c r="O17" s="1"/>
      <c r="P17" s="1"/>
    </row>
    <row r="18" spans="1:16" ht="10.5">
      <c r="A18" s="1"/>
      <c r="B18" s="1"/>
      <c r="C18" s="1"/>
      <c r="D18" s="1"/>
      <c r="E18" s="1"/>
      <c r="F18" s="1"/>
      <c r="G18" s="1"/>
      <c r="H18" s="1"/>
      <c r="I18" s="13"/>
      <c r="J18" s="14">
        <f>_XLL.DPM(J17,1)</f>
        <v>38443</v>
      </c>
      <c r="K18" s="15">
        <v>1</v>
      </c>
      <c r="L18" s="15">
        <v>2</v>
      </c>
      <c r="M18" s="15">
        <v>250</v>
      </c>
      <c r="N18" s="16"/>
      <c r="O18" s="1"/>
      <c r="P18" s="1"/>
    </row>
    <row r="19" spans="1:16" ht="10.5">
      <c r="A19" s="1"/>
      <c r="B19" s="1"/>
      <c r="C19" s="1"/>
      <c r="D19" s="1"/>
      <c r="E19" s="1"/>
      <c r="F19" s="1"/>
      <c r="G19" s="1"/>
      <c r="H19" s="1"/>
      <c r="I19" s="13"/>
      <c r="J19" s="14">
        <f>_XLL.DPM(J18,1)</f>
        <v>38473</v>
      </c>
      <c r="K19" s="15">
        <v>2</v>
      </c>
      <c r="L19" s="15">
        <v>1</v>
      </c>
      <c r="M19" s="15">
        <v>400</v>
      </c>
      <c r="N19" s="16"/>
      <c r="O19" s="1"/>
      <c r="P19" s="1"/>
    </row>
    <row r="20" spans="1:16" ht="10.5">
      <c r="A20" s="1"/>
      <c r="B20" s="1"/>
      <c r="C20" s="1"/>
      <c r="D20" s="1"/>
      <c r="E20" s="1"/>
      <c r="F20" s="1"/>
      <c r="G20" s="1"/>
      <c r="H20" s="1"/>
      <c r="I20" s="13"/>
      <c r="J20" s="14">
        <f>_XLL.DPM(J19,1)</f>
        <v>38504</v>
      </c>
      <c r="K20" s="15">
        <v>2</v>
      </c>
      <c r="L20" s="15">
        <v>1</v>
      </c>
      <c r="M20" s="15">
        <v>620</v>
      </c>
      <c r="N20" s="16"/>
      <c r="O20" s="1"/>
      <c r="P20" s="1"/>
    </row>
    <row r="21" spans="1:16" ht="10.5">
      <c r="A21" s="1"/>
      <c r="B21" s="1"/>
      <c r="C21" s="1"/>
      <c r="D21" s="1"/>
      <c r="E21" s="1"/>
      <c r="F21" s="1"/>
      <c r="G21" s="1"/>
      <c r="H21" s="1"/>
      <c r="I21" s="13"/>
      <c r="J21" s="14">
        <f>_XLL.DPM(J20,1)</f>
        <v>38534</v>
      </c>
      <c r="K21" s="15">
        <v>2</v>
      </c>
      <c r="L21" s="15">
        <v>2</v>
      </c>
      <c r="M21" s="15">
        <v>310</v>
      </c>
      <c r="N21" s="17"/>
      <c r="O21" s="18"/>
      <c r="P21" s="18"/>
    </row>
    <row r="22" spans="1:16" ht="10.5">
      <c r="A22" s="1"/>
      <c r="B22" s="1"/>
      <c r="C22" s="1"/>
      <c r="D22" s="1"/>
      <c r="E22" s="1"/>
      <c r="F22" s="19"/>
      <c r="G22" s="1"/>
      <c r="H22" s="1"/>
      <c r="I22" s="13"/>
      <c r="J22" s="14">
        <f>_XLL.DPM(J21,1)</f>
        <v>38565</v>
      </c>
      <c r="K22" s="15">
        <v>2</v>
      </c>
      <c r="L22" s="15">
        <v>1</v>
      </c>
      <c r="M22" s="15">
        <v>570</v>
      </c>
      <c r="N22" s="17"/>
      <c r="O22" s="18"/>
      <c r="P22" s="18"/>
    </row>
    <row r="23" spans="1:16" ht="10.5">
      <c r="A23" s="1"/>
      <c r="B23" s="1"/>
      <c r="C23" s="1"/>
      <c r="D23" s="1"/>
      <c r="E23" s="13" t="s">
        <v>16</v>
      </c>
      <c r="F23" s="20">
        <v>1</v>
      </c>
      <c r="G23" s="16"/>
      <c r="H23" s="1"/>
      <c r="I23" s="1"/>
      <c r="J23" s="21"/>
      <c r="K23" s="22"/>
      <c r="L23" s="22"/>
      <c r="M23" s="22">
        <f>SUM(M15:M22)</f>
        <v>2500</v>
      </c>
      <c r="N23" s="18"/>
      <c r="O23" s="18"/>
      <c r="P23" s="18"/>
    </row>
    <row r="24" spans="1:16" ht="10.5">
      <c r="A24" s="1"/>
      <c r="B24" s="1"/>
      <c r="C24" s="1"/>
      <c r="D24" s="1"/>
      <c r="E24" s="1"/>
      <c r="F24" s="23"/>
      <c r="G24" s="1"/>
      <c r="H24" s="1"/>
      <c r="I24" s="1"/>
      <c r="J24" s="24"/>
      <c r="K24" s="24"/>
      <c r="L24" s="24"/>
      <c r="M24" s="24"/>
      <c r="N24" s="18"/>
      <c r="O24" s="18"/>
      <c r="P24" s="18"/>
    </row>
    <row r="25" spans="1:16" ht="10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8"/>
      <c r="O25" s="18"/>
      <c r="P25" s="18"/>
    </row>
    <row r="26" spans="1:16" ht="10.5">
      <c r="A26" s="1"/>
      <c r="B26" s="1"/>
      <c r="C26" s="1"/>
      <c r="D26" s="1"/>
      <c r="E26" s="25">
        <v>38353</v>
      </c>
      <c r="F26" s="25">
        <f>_XLL.DPM(E26,$F$23)</f>
        <v>38384</v>
      </c>
      <c r="G26" s="25">
        <f>_XLL.DPM(F26,$F$23)</f>
        <v>38412</v>
      </c>
      <c r="H26" s="25">
        <f>_XLL.DPM(G26,$F$23)</f>
        <v>38443</v>
      </c>
      <c r="I26" s="25">
        <f>_XLL.DPM(H26,$F$23)</f>
        <v>38473</v>
      </c>
      <c r="J26" s="25">
        <f>_XLL.DPM(I26,$F$23)</f>
        <v>38504</v>
      </c>
      <c r="K26" s="25">
        <f>_XLL.DPM(J26,$F$23)</f>
        <v>38534</v>
      </c>
      <c r="L26" s="25">
        <f>_XLL.DPM(K26,$F$23)</f>
        <v>38565</v>
      </c>
      <c r="M26" s="25">
        <f>_XLL.DPM(L26,$F$23)</f>
        <v>38596</v>
      </c>
      <c r="N26" s="18"/>
      <c r="O26" s="26" t="s">
        <v>17</v>
      </c>
      <c r="P26" s="18"/>
    </row>
    <row r="27" spans="1:16" ht="10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8"/>
      <c r="O27" s="26"/>
      <c r="P27" s="18"/>
    </row>
    <row r="28" spans="1:16" ht="10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8"/>
      <c r="O28" s="26"/>
      <c r="P28" s="18"/>
    </row>
    <row r="29" spans="1:16" ht="10.5">
      <c r="A29" s="1"/>
      <c r="B29" s="1"/>
      <c r="C29" s="19"/>
      <c r="D29" s="1"/>
      <c r="E29" s="19"/>
      <c r="F29" s="19"/>
      <c r="G29" s="19"/>
      <c r="H29" s="19"/>
      <c r="I29" s="19"/>
      <c r="J29" s="19"/>
      <c r="K29" s="19"/>
      <c r="L29" s="19"/>
      <c r="M29" s="19"/>
      <c r="N29" s="18"/>
      <c r="O29" s="26"/>
      <c r="P29" s="18"/>
    </row>
    <row r="30" spans="1:16" ht="10.5">
      <c r="A30" s="1"/>
      <c r="B30" s="13"/>
      <c r="C30" s="20">
        <v>1</v>
      </c>
      <c r="D30" s="27"/>
      <c r="E30" s="28">
        <f>_XLL.MKPMTSCATS(E$26,$F$23,$J$15:$J$22,$M$15:$M$22,$K$15:$K$22,$C30)</f>
        <v>100</v>
      </c>
      <c r="F30" s="28">
        <f>_XLL.MKPMTSCATS(F$26,$F$23,$J$15:$J$22,$M$15:$M$22,$K$15:$K$22,$C30)</f>
        <v>0</v>
      </c>
      <c r="G30" s="28">
        <f>_XLL.MKPMTSCATS(G$26,$F$23,$J$15:$J$22,$M$15:$M$22,$K$15:$K$22,$C30)</f>
        <v>200</v>
      </c>
      <c r="H30" s="28">
        <f>_XLL.MKPMTSCATS(H$26,$F$23,$J$15:$J$22,$M$15:$M$22,$K$15:$K$22,$C30)</f>
        <v>250</v>
      </c>
      <c r="I30" s="28">
        <f>_XLL.MKPMTSCATS(I$26,$F$23,$J$15:$J$22,$M$15:$M$22,$K$15:$K$22,$C30)</f>
        <v>0</v>
      </c>
      <c r="J30" s="28">
        <f>_XLL.MKPMTSCATS(J$26,$F$23,$J$15:$J$22,$M$15:$M$22,$K$15:$K$22,$C30)</f>
        <v>0</v>
      </c>
      <c r="K30" s="28">
        <f>_XLL.MKPMTSCATS(K$26,$F$23,$J$15:$J$22,$M$15:$M$22,$K$15:$K$22,$C30)</f>
        <v>0</v>
      </c>
      <c r="L30" s="28">
        <f>_XLL.MKPMTSCATS(L$26,$F$23,$J$15:$J$22,$M$15:$M$22,$K$15:$K$22,$C30)</f>
        <v>0</v>
      </c>
      <c r="M30" s="28">
        <f>_XLL.MKPMTSCATS(M$26,$F$23,$J$15:$J$22,$M$15:$M$22,$K$15:$K$22,$C30)</f>
        <v>0</v>
      </c>
      <c r="N30" s="17"/>
      <c r="O30" s="26">
        <f>SUM(E30:M30)</f>
        <v>550</v>
      </c>
      <c r="P30" s="18"/>
    </row>
    <row r="31" spans="1:16" ht="10.5">
      <c r="A31" s="1"/>
      <c r="B31" s="1"/>
      <c r="C31" s="29"/>
      <c r="D31" s="1"/>
      <c r="E31" s="30"/>
      <c r="F31" s="30"/>
      <c r="G31" s="30"/>
      <c r="H31" s="30"/>
      <c r="I31" s="30"/>
      <c r="J31" s="30"/>
      <c r="K31" s="30"/>
      <c r="L31" s="30"/>
      <c r="M31" s="30"/>
      <c r="N31" s="18"/>
      <c r="O31" s="26"/>
      <c r="P31" s="18"/>
    </row>
    <row r="32" spans="1:16" ht="10.5">
      <c r="A32" s="1"/>
      <c r="B32" s="13"/>
      <c r="C32" s="20">
        <v>2</v>
      </c>
      <c r="D32" s="27"/>
      <c r="E32" s="28">
        <f>_XLL.MKPMTSCATS(E$26,$F$23,$J$15:$J$22,$M$15:$M$22,$K$15:$K$22,$C32)</f>
        <v>0</v>
      </c>
      <c r="F32" s="28">
        <f>_XLL.MKPMTSCATS(F$26,$F$23,$J$15:$J$22,$M$15:$M$22,$K$15:$K$22,$C32)</f>
        <v>50</v>
      </c>
      <c r="G32" s="28">
        <f>_XLL.MKPMTSCATS(G$26,$F$23,$J$15:$J$22,$M$15:$M$22,$K$15:$K$22,$C32)</f>
        <v>0</v>
      </c>
      <c r="H32" s="28">
        <f>_XLL.MKPMTSCATS(H$26,$F$23,$J$15:$J$22,$M$15:$M$22,$K$15:$K$22,$C32)</f>
        <v>0</v>
      </c>
      <c r="I32" s="28">
        <f>_XLL.MKPMTSCATS(I$26,$F$23,$J$15:$J$22,$M$15:$M$22,$K$15:$K$22,$C32)</f>
        <v>400</v>
      </c>
      <c r="J32" s="28">
        <f>_XLL.MKPMTSCATS(J$26,$F$23,$J$15:$J$22,$M$15:$M$22,$K$15:$K$22,$C32)</f>
        <v>620</v>
      </c>
      <c r="K32" s="28">
        <f>_XLL.MKPMTSCATS(K$26,$F$23,$J$15:$J$22,$M$15:$M$22,$K$15:$K$22,$C32)</f>
        <v>310</v>
      </c>
      <c r="L32" s="28">
        <f>_XLL.MKPMTSCATS(L$26,$F$23,$J$15:$J$22,$M$15:$M$22,$K$15:$K$22,$C32)</f>
        <v>570</v>
      </c>
      <c r="M32" s="28">
        <f>_XLL.MKPMTSCATS(M$26,$F$23,$J$15:$J$22,$M$15:$M$22,$K$15:$K$22,$C32)</f>
        <v>0</v>
      </c>
      <c r="N32" s="17"/>
      <c r="O32" s="26">
        <f>SUM(E32:M32)</f>
        <v>1950</v>
      </c>
      <c r="P32" s="18"/>
    </row>
    <row r="33" spans="1:16" ht="10.5">
      <c r="A33" s="1"/>
      <c r="B33" s="1"/>
      <c r="C33" s="23"/>
      <c r="D33" s="1"/>
      <c r="E33" s="31"/>
      <c r="F33" s="31"/>
      <c r="G33" s="31"/>
      <c r="H33" s="31"/>
      <c r="I33" s="31"/>
      <c r="J33" s="31"/>
      <c r="K33" s="31"/>
      <c r="L33" s="31"/>
      <c r="M33" s="31"/>
      <c r="N33" s="18"/>
      <c r="O33" s="32"/>
      <c r="P33" s="18"/>
    </row>
    <row r="34" spans="1:16" ht="11.25" thickBot="1">
      <c r="A34" s="1"/>
      <c r="B34" s="1"/>
      <c r="C34" s="1"/>
      <c r="D34" s="1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33">
        <f>SUM(O30:O33)</f>
        <v>2500</v>
      </c>
      <c r="P34" s="18"/>
    </row>
    <row r="35" spans="1:16" ht="11.25" thickTop="1">
      <c r="A35" s="1"/>
      <c r="B35" s="1"/>
      <c r="C35" s="1"/>
      <c r="D35" s="1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34"/>
      <c r="P35" s="18"/>
    </row>
    <row r="36" spans="1:16" ht="10.5">
      <c r="A36" s="1"/>
      <c r="B36" s="1"/>
      <c r="C36" s="12" t="s">
        <v>18</v>
      </c>
      <c r="D36" s="12" t="s">
        <v>19</v>
      </c>
      <c r="E36" s="35"/>
      <c r="F36" s="35"/>
      <c r="G36" s="35"/>
      <c r="H36" s="35"/>
      <c r="I36" s="35"/>
      <c r="J36" s="35"/>
      <c r="K36" s="35"/>
      <c r="L36" s="35"/>
      <c r="M36" s="35"/>
      <c r="N36" s="18"/>
      <c r="O36" s="26"/>
      <c r="P36" s="18"/>
    </row>
    <row r="37" spans="1:16" ht="10.5">
      <c r="A37" s="1"/>
      <c r="B37" s="13"/>
      <c r="C37" s="20">
        <v>1</v>
      </c>
      <c r="D37" s="20">
        <v>1</v>
      </c>
      <c r="E37" s="28">
        <f>_XLL.MKPMTSCATS(E$26,$F$23,$J$15:$J$22,$M$15:$M$22,$K$15:$K$22,$C37,$L$15:$L$22,$D37)</f>
        <v>100</v>
      </c>
      <c r="F37" s="28">
        <f>_XLL.MKPMTSCATS(F$26,$F$23,$J$15:$J$22,$M$15:$M$22,$K$15:$K$22,$C37,$L$15:$L$22,$D37)</f>
        <v>0</v>
      </c>
      <c r="G37" s="28">
        <f>_XLL.MKPMTSCATS(G$26,$F$23,$J$15:$J$22,$M$15:$M$22,$K$15:$K$22,$C37,$L$15:$L$22,$D37)</f>
        <v>0</v>
      </c>
      <c r="H37" s="28">
        <f>_XLL.MKPMTSCATS(H$26,$F$23,$J$15:$J$22,$M$15:$M$22,$K$15:$K$22,$C37,$L$15:$L$22,$D37)</f>
        <v>0</v>
      </c>
      <c r="I37" s="28">
        <f>_XLL.MKPMTSCATS(I$26,$F$23,$J$15:$J$22,$M$15:$M$22,$K$15:$K$22,$C37,$L$15:$L$22,$D37)</f>
        <v>0</v>
      </c>
      <c r="J37" s="28">
        <f>_XLL.MKPMTSCATS(J$26,$F$23,$J$15:$J$22,$M$15:$M$22,$K$15:$K$22,$C37,$L$15:$L$22,$D37)</f>
        <v>0</v>
      </c>
      <c r="K37" s="28">
        <f>_XLL.MKPMTSCATS(K$26,$F$23,$J$15:$J$22,$M$15:$M$22,$K$15:$K$22,$C37,$L$15:$L$22,$D37)</f>
        <v>0</v>
      </c>
      <c r="L37" s="28">
        <f>_XLL.MKPMTSCATS(L$26,$F$23,$J$15:$J$22,$M$15:$M$22,$K$15:$K$22,$C37,$L$15:$L$22,$D37)</f>
        <v>0</v>
      </c>
      <c r="M37" s="28">
        <f>_XLL.MKPMTSCATS(M$26,$F$23,$J$15:$J$22,$M$15:$M$22,$K$15:$K$22,$C37,$L$15:$L$22,$D37)</f>
        <v>0</v>
      </c>
      <c r="N37" s="17"/>
      <c r="O37" s="26">
        <f>SUM(E37:M37)</f>
        <v>100</v>
      </c>
      <c r="P37" s="18"/>
    </row>
    <row r="38" spans="1:16" ht="10.5">
      <c r="A38" s="1"/>
      <c r="B38" s="13"/>
      <c r="C38" s="20">
        <v>1</v>
      </c>
      <c r="D38" s="20">
        <v>2</v>
      </c>
      <c r="E38" s="28">
        <f>_XLL.MKPMTSCATS(E$26,$F$23,$J$15:$J$22,$M$15:$M$22,$K$15:$K$22,$C38,$L$15:$L$22,$D38)</f>
        <v>0</v>
      </c>
      <c r="F38" s="28">
        <f>_XLL.MKPMTSCATS(F$26,$F$23,$J$15:$J$22,$M$15:$M$22,$K$15:$K$22,$C38,$L$15:$L$22,$D38)</f>
        <v>0</v>
      </c>
      <c r="G38" s="28">
        <f>_XLL.MKPMTSCATS(G$26,$F$23,$J$15:$J$22,$M$15:$M$22,$K$15:$K$22,$C38,$L$15:$L$22,$D38)</f>
        <v>200</v>
      </c>
      <c r="H38" s="28">
        <f>_XLL.MKPMTSCATS(H$26,$F$23,$J$15:$J$22,$M$15:$M$22,$K$15:$K$22,$C38,$L$15:$L$22,$D38)</f>
        <v>250</v>
      </c>
      <c r="I38" s="28">
        <f>_XLL.MKPMTSCATS(I$26,$F$23,$J$15:$J$22,$M$15:$M$22,$K$15:$K$22,$C38,$L$15:$L$22,$D38)</f>
        <v>0</v>
      </c>
      <c r="J38" s="28">
        <f>_XLL.MKPMTSCATS(J$26,$F$23,$J$15:$J$22,$M$15:$M$22,$K$15:$K$22,$C38,$L$15:$L$22,$D38)</f>
        <v>0</v>
      </c>
      <c r="K38" s="28">
        <f>_XLL.MKPMTSCATS(K$26,$F$23,$J$15:$J$22,$M$15:$M$22,$K$15:$K$22,$C38,$L$15:$L$22,$D38)</f>
        <v>0</v>
      </c>
      <c r="L38" s="28">
        <f>_XLL.MKPMTSCATS(L$26,$F$23,$J$15:$J$22,$M$15:$M$22,$K$15:$K$22,$C38,$L$15:$L$22,$D38)</f>
        <v>0</v>
      </c>
      <c r="M38" s="28">
        <f>_XLL.MKPMTSCATS(M$26,$F$23,$J$15:$J$22,$M$15:$M$22,$K$15:$K$22,$C38,$L$15:$L$22,$D38)</f>
        <v>0</v>
      </c>
      <c r="N38" s="17"/>
      <c r="O38" s="26">
        <f>SUM(E38:M38)</f>
        <v>450</v>
      </c>
      <c r="P38" s="18"/>
    </row>
    <row r="39" spans="1:16" ht="10.5">
      <c r="A39" s="1"/>
      <c r="B39" s="13"/>
      <c r="C39" s="20">
        <v>2</v>
      </c>
      <c r="D39" s="20">
        <v>1</v>
      </c>
      <c r="E39" s="28">
        <f>_XLL.MKPMTSCATS(E$26,$F$23,$J$15:$J$22,$M$15:$M$22,$K$15:$K$22,$C39,$L$15:$L$22,$D39)</f>
        <v>0</v>
      </c>
      <c r="F39" s="28">
        <f>_XLL.MKPMTSCATS(F$26,$F$23,$J$15:$J$22,$M$15:$M$22,$K$15:$K$22,$C39,$L$15:$L$22,$D39)</f>
        <v>50</v>
      </c>
      <c r="G39" s="28">
        <f>_XLL.MKPMTSCATS(G$26,$F$23,$J$15:$J$22,$M$15:$M$22,$K$15:$K$22,$C39,$L$15:$L$22,$D39)</f>
        <v>0</v>
      </c>
      <c r="H39" s="28">
        <f>_XLL.MKPMTSCATS(H$26,$F$23,$J$15:$J$22,$M$15:$M$22,$K$15:$K$22,$C39,$L$15:$L$22,$D39)</f>
        <v>0</v>
      </c>
      <c r="I39" s="28">
        <f>_XLL.MKPMTSCATS(I$26,$F$23,$J$15:$J$22,$M$15:$M$22,$K$15:$K$22,$C39,$L$15:$L$22,$D39)</f>
        <v>400</v>
      </c>
      <c r="J39" s="28">
        <f>_XLL.MKPMTSCATS(J$26,$F$23,$J$15:$J$22,$M$15:$M$22,$K$15:$K$22,$C39,$L$15:$L$22,$D39)</f>
        <v>620</v>
      </c>
      <c r="K39" s="28">
        <f>_XLL.MKPMTSCATS(K$26,$F$23,$J$15:$J$22,$M$15:$M$22,$K$15:$K$22,$C39,$L$15:$L$22,$D39)</f>
        <v>0</v>
      </c>
      <c r="L39" s="28">
        <f>_XLL.MKPMTSCATS(L$26,$F$23,$J$15:$J$22,$M$15:$M$22,$K$15:$K$22,$C39,$L$15:$L$22,$D39)</f>
        <v>570</v>
      </c>
      <c r="M39" s="28">
        <f>_XLL.MKPMTSCATS(M$26,$F$23,$J$15:$J$22,$M$15:$M$22,$K$15:$K$22,$C39,$L$15:$L$22,$D39)</f>
        <v>0</v>
      </c>
      <c r="N39" s="17"/>
      <c r="O39" s="26">
        <f>SUM(E39:M39)</f>
        <v>1640</v>
      </c>
      <c r="P39" s="18"/>
    </row>
    <row r="40" spans="1:16" ht="10.5">
      <c r="A40" s="1"/>
      <c r="B40" s="13"/>
      <c r="C40" s="20">
        <v>2</v>
      </c>
      <c r="D40" s="20">
        <v>2</v>
      </c>
      <c r="E40" s="28">
        <f>_XLL.MKPMTSCATS(E$26,$F$23,$J$15:$J$22,$M$15:$M$22,$K$15:$K$22,$C40,$L$15:$L$22,$D40)</f>
        <v>0</v>
      </c>
      <c r="F40" s="28">
        <f>_XLL.MKPMTSCATS(F$26,$F$23,$J$15:$J$22,$M$15:$M$22,$K$15:$K$22,$C40,$L$15:$L$22,$D40)</f>
        <v>0</v>
      </c>
      <c r="G40" s="28">
        <f>_XLL.MKPMTSCATS(G$26,$F$23,$J$15:$J$22,$M$15:$M$22,$K$15:$K$22,$C40,$L$15:$L$22,$D40)</f>
        <v>0</v>
      </c>
      <c r="H40" s="28">
        <f>_XLL.MKPMTSCATS(H$26,$F$23,$J$15:$J$22,$M$15:$M$22,$K$15:$K$22,$C40,$L$15:$L$22,$D40)</f>
        <v>0</v>
      </c>
      <c r="I40" s="28">
        <f>_XLL.MKPMTSCATS(I$26,$F$23,$J$15:$J$22,$M$15:$M$22,$K$15:$K$22,$C40,$L$15:$L$22,$D40)</f>
        <v>0</v>
      </c>
      <c r="J40" s="28">
        <f>_XLL.MKPMTSCATS(J$26,$F$23,$J$15:$J$22,$M$15:$M$22,$K$15:$K$22,$C40,$L$15:$L$22,$D40)</f>
        <v>0</v>
      </c>
      <c r="K40" s="28">
        <f>_XLL.MKPMTSCATS(K$26,$F$23,$J$15:$J$22,$M$15:$M$22,$K$15:$K$22,$C40,$L$15:$L$22,$D40)</f>
        <v>310</v>
      </c>
      <c r="L40" s="28">
        <f>_XLL.MKPMTSCATS(L$26,$F$23,$J$15:$J$22,$M$15:$M$22,$K$15:$K$22,$C40,$L$15:$L$22,$D40)</f>
        <v>0</v>
      </c>
      <c r="M40" s="28">
        <f>_XLL.MKPMTSCATS(M$26,$F$23,$J$15:$J$22,$M$15:$M$22,$K$15:$K$22,$C40,$L$15:$L$22,$D40)</f>
        <v>0</v>
      </c>
      <c r="N40" s="17"/>
      <c r="O40" s="26">
        <f>SUM(E40:M40)</f>
        <v>310</v>
      </c>
      <c r="P40" s="18"/>
    </row>
    <row r="41" spans="1:16" ht="10.5">
      <c r="A41" s="1"/>
      <c r="B41" s="1"/>
      <c r="C41" s="21"/>
      <c r="D41" s="21"/>
      <c r="E41" s="31"/>
      <c r="F41" s="31"/>
      <c r="G41" s="31"/>
      <c r="H41" s="31"/>
      <c r="I41" s="31"/>
      <c r="J41" s="31"/>
      <c r="K41" s="31"/>
      <c r="L41" s="31"/>
      <c r="M41" s="31"/>
      <c r="N41" s="18"/>
      <c r="O41" s="32"/>
      <c r="P41" s="18"/>
    </row>
    <row r="42" spans="1:16" ht="11.25" thickBo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8"/>
      <c r="O42" s="33">
        <f>SUM(O37:O41)</f>
        <v>2500</v>
      </c>
      <c r="P42" s="18"/>
    </row>
    <row r="43" spans="1:16" ht="11.25" thickTop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8"/>
      <c r="O43" s="34"/>
      <c r="P43" s="18"/>
    </row>
    <row r="44" spans="1:16" ht="10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4"/>
      <c r="P44" s="1"/>
    </row>
    <row r="45" spans="1:16" ht="10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4"/>
      <c r="P45" s="1"/>
    </row>
    <row r="46" spans="1:16" ht="10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4"/>
      <c r="P46" s="1"/>
    </row>
    <row r="47" spans="1:16" ht="10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0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0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0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0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0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 t="s">
        <v>20</v>
      </c>
      <c r="P52" s="1"/>
    </row>
    <row r="53" spans="1:16" ht="10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0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0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0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0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0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0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0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0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0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0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0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0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10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0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0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10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10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10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10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10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10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10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10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 t="s">
        <v>20</v>
      </c>
      <c r="P76" s="1"/>
    </row>
    <row r="80" ht="10.5">
      <c r="O80" s="4" t="s">
        <v>20</v>
      </c>
    </row>
  </sheetData>
  <mergeCells count="1">
    <mergeCell ref="D9:M9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JohnD311058</dc:creator>
  <cp:keywords/>
  <dc:description/>
  <cp:lastModifiedBy>JohnD311058</cp:lastModifiedBy>
  <dcterms:created xsi:type="dcterms:W3CDTF">2013-03-26T10:57:34Z</dcterms:created>
  <dcterms:modified xsi:type="dcterms:W3CDTF">2013-03-26T10:57:34Z</dcterms:modified>
  <cp:category/>
  <cp:version/>
  <cp:contentType/>
  <cp:contentStatus/>
</cp:coreProperties>
</file>