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FutureToSpot"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<sst xmlns="http://schemas.openxmlformats.org/spreadsheetml/2006/main" count="52" uniqueCount="34">
  <si>
    <t>FutureToSpot</t>
  </si>
  <si>
    <t>Category:</t>
  </si>
  <si>
    <t>Banking</t>
  </si>
  <si>
    <t>Family:</t>
  </si>
  <si>
    <t>Yield Curve</t>
  </si>
  <si>
    <t>Arguments:</t>
  </si>
  <si>
    <t>FromDate, ToDate, BaseDate, ToDates, FutureRatesAER, [RateType], [DCount]</t>
  </si>
  <si>
    <t>Meaning:</t>
  </si>
  <si>
    <t>Calculate a Spot Rate given a series of Future Rates</t>
  </si>
  <si>
    <t>Description:</t>
  </si>
  <si>
    <t>This function works out the effective APR interest rate from FromDate to ToDate given a range of input FutureRatesAER.  The future rates apply to the corresponding ToDate and run from the preceding ToDate.  Both this function and its companion function SpotToSpot assume that the spot rate is the discount rate, or zero coupon rate (or that interest is compounded and paid at maturity).  This is an approximation and for more exact results you have to use the ZeroCoupon function and similar.</t>
  </si>
  <si>
    <t>BaseDate</t>
  </si>
  <si>
    <t>DayCount</t>
  </si>
  <si>
    <t>Omitted</t>
  </si>
  <si>
    <t>Periods</t>
  </si>
  <si>
    <t>Future</t>
  </si>
  <si>
    <t>ToDates</t>
  </si>
  <si>
    <t>Rates AER</t>
  </si>
  <si>
    <t>Check:</t>
  </si>
  <si>
    <t>Back To</t>
  </si>
  <si>
    <t>From</t>
  </si>
  <si>
    <t>To</t>
  </si>
  <si>
    <t>SpotRate</t>
  </si>
  <si>
    <t>What You</t>
  </si>
  <si>
    <t>Date</t>
  </si>
  <si>
    <t>Function</t>
  </si>
  <si>
    <t>Rates</t>
  </si>
  <si>
    <t>Input</t>
  </si>
  <si>
    <t>AER</t>
  </si>
  <si>
    <t>Disc Factor</t>
  </si>
  <si>
    <t>=</t>
  </si>
  <si>
    <r>
      <t xml:space="preserve">n </t>
    </r>
    <r>
      <rPr>
        <sz val="8"/>
        <rFont val="Verdana"/>
        <family val="2"/>
      </rPr>
      <t xml:space="preserve"> Note: SpotRate and FutureRate make the simplifying approximation that the spot rate is the discount rate.</t>
    </r>
  </si>
  <si>
    <t xml:space="preserve">        If greater accuracy is required, look at ZeroCoupon.</t>
  </si>
  <si>
    <t xml:space="preserve">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</si>
</sst>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d\ mmm\ yy_);;"/>
    <numFmt numFmtId="165" formatCode="_(\ 0.00%\ _);\(0.00%\ \);"/>
    <numFmt numFmtId="166" formatCode="_(\ ###0.00_);\(###0.00\);"/>
  </numFmts>
  <fonts count="5">
    <font>
      <sz val="10"/>
      <name val="Arial"/>
      <family val="0"/>
    </font>
    <font>
      <sz val="8"/>
      <name val="Verdana"/>
      <family val="2"/>
    </font>
    <font>
      <b/>
      <sz val="11"/>
      <name val="Verdana"/>
      <family val="2"/>
    </font>
    <font>
      <b/>
      <sz val="8"/>
      <name val="Verdana"/>
      <family val="2"/>
    </font>
    <font>
      <sz val="11"/>
      <color indexed="51"/>
      <name val="Wingdings"/>
      <family val="0"/>
    </font>
  </fonts>
  <fills count="5">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24"/>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Border="1" applyAlignment="1">
      <alignment/>
    </xf>
    <xf numFmtId="0" fontId="2" fillId="0" borderId="0" xfId="0" applyFont="1" applyBorder="1" applyAlignment="1">
      <alignment horizontal="left"/>
    </xf>
    <xf numFmtId="0" fontId="1" fillId="0" borderId="0" xfId="0" applyFont="1" applyBorder="1" applyAlignment="1">
      <alignment horizontal="left"/>
    </xf>
    <xf numFmtId="0" fontId="1"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xf>
    <xf numFmtId="0" fontId="1" fillId="0" borderId="2" xfId="0" applyFont="1" applyBorder="1" applyAlignment="1">
      <alignment horizontal="left"/>
    </xf>
    <xf numFmtId="164" fontId="1" fillId="2" borderId="3" xfId="0" applyNumberFormat="1" applyFont="1" applyFill="1" applyBorder="1" applyAlignment="1">
      <alignment horizontal="center"/>
    </xf>
    <xf numFmtId="0" fontId="1" fillId="0" borderId="4" xfId="0" applyFont="1" applyBorder="1" applyAlignment="1">
      <alignment/>
    </xf>
    <xf numFmtId="0" fontId="1" fillId="0" borderId="2" xfId="0" applyFont="1" applyBorder="1" applyAlignment="1">
      <alignment/>
    </xf>
    <xf numFmtId="0" fontId="1" fillId="0" borderId="5"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165" fontId="1" fillId="2" borderId="3" xfId="0" applyNumberFormat="1" applyFont="1" applyFill="1" applyBorder="1" applyAlignment="1">
      <alignment horizontal="center"/>
    </xf>
    <xf numFmtId="0" fontId="1" fillId="0" borderId="4" xfId="0" applyFont="1" applyBorder="1" applyAlignment="1">
      <alignment horizontal="center"/>
    </xf>
    <xf numFmtId="10" fontId="1" fillId="2" borderId="3" xfId="0" applyNumberFormat="1" applyFon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xf>
    <xf numFmtId="165" fontId="1" fillId="3" borderId="3" xfId="0" applyNumberFormat="1" applyFont="1" applyFill="1" applyBorder="1" applyAlignment="1">
      <alignment/>
    </xf>
    <xf numFmtId="166" fontId="1" fillId="3" borderId="3" xfId="0" applyNumberFormat="1" applyFont="1" applyFill="1" applyBorder="1" applyAlignment="1">
      <alignment horizontal="center"/>
    </xf>
    <xf numFmtId="0" fontId="1" fillId="0" borderId="6" xfId="0" applyFont="1" applyBorder="1" applyAlignment="1">
      <alignment horizontal="center"/>
    </xf>
    <xf numFmtId="165" fontId="1" fillId="3" borderId="3" xfId="0" applyNumberFormat="1" applyFont="1" applyFill="1" applyBorder="1" applyAlignment="1">
      <alignment horizontal="center"/>
    </xf>
    <xf numFmtId="0" fontId="1" fillId="0" borderId="6" xfId="0" applyFont="1" applyBorder="1" applyAlignment="1" quotePrefix="1">
      <alignment horizontal="center"/>
    </xf>
    <xf numFmtId="165" fontId="1" fillId="4" borderId="3" xfId="0" applyNumberFormat="1" applyFont="1" applyFill="1" applyBorder="1" applyAlignment="1">
      <alignment horizontal="center"/>
    </xf>
    <xf numFmtId="0" fontId="4" fillId="0" borderId="0" xfId="0" applyFont="1" applyBorder="1" applyAlignment="1">
      <alignment/>
    </xf>
    <xf numFmtId="0" fontId="1" fillId="0" borderId="0" xfId="0" applyFont="1" applyBorder="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O80"/>
  <sheetViews>
    <sheetView showGridLines="0" showZeros="0" tabSelected="1" workbookViewId="0" topLeftCell="A1">
      <selection activeCell="A1" sqref="A1"/>
    </sheetView>
  </sheetViews>
  <sheetFormatPr defaultColWidth="9.140625" defaultRowHeight="12.75"/>
  <cols>
    <col min="1" max="1" width="4.7109375" style="4" customWidth="1"/>
    <col min="2" max="2" width="2.8515625" style="4" customWidth="1"/>
    <col min="3" max="3" width="13.140625" style="4" customWidth="1"/>
    <col min="4" max="4" width="9.8515625" style="4" bestFit="1" customWidth="1"/>
    <col min="5" max="5" width="10.421875" style="4" bestFit="1" customWidth="1"/>
    <col min="6" max="6" width="9.140625" style="4" customWidth="1"/>
    <col min="7" max="7" width="9.8515625" style="4" bestFit="1" customWidth="1"/>
    <col min="8" max="8" width="9.140625" style="4" customWidth="1"/>
    <col min="9" max="10" width="9.8515625" style="4" bestFit="1" customWidth="1"/>
    <col min="11" max="16384" width="9.140625" style="4" customWidth="1"/>
  </cols>
  <sheetData>
    <row r="3" spans="1:15" ht="14.25">
      <c r="A3" s="1"/>
      <c r="B3" s="1"/>
      <c r="C3" s="2" t="s">
        <v>0</v>
      </c>
      <c r="D3" s="3"/>
      <c r="E3" s="1"/>
      <c r="F3" s="1"/>
      <c r="G3" s="1"/>
      <c r="H3" s="1"/>
      <c r="I3" s="1"/>
      <c r="J3" s="1"/>
      <c r="K3" s="1"/>
      <c r="L3" s="1"/>
      <c r="M3" s="1"/>
      <c r="N3" s="1"/>
      <c r="O3" s="1"/>
    </row>
    <row r="4" spans="1:15" ht="10.5">
      <c r="A4" s="1"/>
      <c r="B4" s="1"/>
      <c r="C4" s="5"/>
      <c r="D4" s="3"/>
      <c r="E4" s="1"/>
      <c r="F4" s="1"/>
      <c r="G4" s="1"/>
      <c r="H4" s="1"/>
      <c r="I4" s="1"/>
      <c r="J4" s="1"/>
      <c r="K4" s="1"/>
      <c r="L4" s="1"/>
      <c r="M4" s="1"/>
      <c r="N4" s="1"/>
      <c r="O4" s="1"/>
    </row>
    <row r="5" spans="1:15" ht="10.5">
      <c r="A5" s="1"/>
      <c r="B5" s="1"/>
      <c r="C5" s="5" t="s">
        <v>1</v>
      </c>
      <c r="D5" s="3" t="s">
        <v>2</v>
      </c>
      <c r="E5" s="1"/>
      <c r="F5" s="1"/>
      <c r="G5" s="1"/>
      <c r="H5" s="1"/>
      <c r="I5" s="1"/>
      <c r="J5" s="1"/>
      <c r="K5" s="1"/>
      <c r="L5" s="1"/>
      <c r="M5" s="1"/>
      <c r="N5" s="1"/>
      <c r="O5" s="1"/>
    </row>
    <row r="6" spans="1:15" ht="10.5">
      <c r="A6" s="1"/>
      <c r="B6" s="1"/>
      <c r="C6" s="5" t="s">
        <v>3</v>
      </c>
      <c r="D6" s="3" t="s">
        <v>4</v>
      </c>
      <c r="E6" s="1"/>
      <c r="F6" s="1"/>
      <c r="G6" s="1"/>
      <c r="H6" s="1"/>
      <c r="I6" s="1"/>
      <c r="J6" s="1"/>
      <c r="K6" s="1"/>
      <c r="L6" s="1"/>
      <c r="M6" s="1"/>
      <c r="N6" s="1"/>
      <c r="O6" s="1"/>
    </row>
    <row r="7" spans="1:15" ht="10.5">
      <c r="A7" s="1"/>
      <c r="B7" s="1"/>
      <c r="C7" s="5" t="s">
        <v>5</v>
      </c>
      <c r="D7" s="3" t="s">
        <v>6</v>
      </c>
      <c r="E7" s="1"/>
      <c r="F7" s="1"/>
      <c r="G7" s="1"/>
      <c r="H7" s="1"/>
      <c r="I7" s="1"/>
      <c r="J7" s="1"/>
      <c r="K7" s="1"/>
      <c r="L7" s="1"/>
      <c r="M7" s="1"/>
      <c r="N7" s="1"/>
      <c r="O7" s="1"/>
    </row>
    <row r="8" spans="1:15" ht="10.5">
      <c r="A8" s="1"/>
      <c r="B8" s="1"/>
      <c r="C8" s="5" t="s">
        <v>7</v>
      </c>
      <c r="D8" s="3" t="s">
        <v>8</v>
      </c>
      <c r="E8" s="1"/>
      <c r="F8" s="1"/>
      <c r="G8" s="1"/>
      <c r="H8" s="1"/>
      <c r="I8" s="1"/>
      <c r="J8" s="1"/>
      <c r="K8" s="1"/>
      <c r="L8" s="1"/>
      <c r="M8" s="1"/>
      <c r="N8" s="1"/>
      <c r="O8" s="1"/>
    </row>
    <row r="9" spans="1:15" ht="66" customHeight="1">
      <c r="A9" s="1"/>
      <c r="B9" s="1"/>
      <c r="C9" s="6" t="s">
        <v>9</v>
      </c>
      <c r="D9" s="7" t="s">
        <v>10</v>
      </c>
      <c r="E9" s="7"/>
      <c r="F9" s="7"/>
      <c r="G9" s="7"/>
      <c r="H9" s="7"/>
      <c r="I9" s="7"/>
      <c r="J9" s="7"/>
      <c r="K9" s="7"/>
      <c r="L9" s="7"/>
      <c r="M9" s="7"/>
      <c r="N9" s="1"/>
      <c r="O9" s="1"/>
    </row>
    <row r="10" spans="1:15" ht="10.5">
      <c r="A10" s="1"/>
      <c r="B10" s="1"/>
      <c r="C10" s="5"/>
      <c r="D10" s="3"/>
      <c r="E10" s="1"/>
      <c r="F10" s="1"/>
      <c r="G10" s="1"/>
      <c r="H10" s="1"/>
      <c r="I10" s="1"/>
      <c r="J10" s="1"/>
      <c r="K10" s="1"/>
      <c r="L10" s="1"/>
      <c r="M10" s="1"/>
      <c r="N10" s="1"/>
      <c r="O10" s="1"/>
    </row>
    <row r="11" spans="1:15" ht="10.5">
      <c r="A11" s="1"/>
      <c r="B11" s="1"/>
      <c r="C11" s="5"/>
      <c r="D11" s="3"/>
      <c r="E11" s="8"/>
      <c r="F11" s="1"/>
      <c r="G11" s="1"/>
      <c r="H11" s="1"/>
      <c r="I11" s="1"/>
      <c r="J11" s="1"/>
      <c r="K11" s="1"/>
      <c r="L11" s="1"/>
      <c r="M11" s="1"/>
      <c r="N11" s="1"/>
      <c r="O11" s="1"/>
    </row>
    <row r="12" spans="1:15" ht="10.5">
      <c r="A12" s="1"/>
      <c r="B12" s="1"/>
      <c r="C12" s="3" t="s">
        <v>11</v>
      </c>
      <c r="D12" s="9"/>
      <c r="E12" s="10">
        <v>37622</v>
      </c>
      <c r="F12" s="11"/>
      <c r="G12" s="1"/>
      <c r="H12" s="1"/>
      <c r="I12" s="1"/>
      <c r="J12" s="1"/>
      <c r="K12" s="1"/>
      <c r="L12" s="1"/>
      <c r="M12" s="1"/>
      <c r="N12" s="1"/>
      <c r="O12" s="1"/>
    </row>
    <row r="13" spans="1:15" ht="10.5">
      <c r="A13" s="1"/>
      <c r="B13" s="1"/>
      <c r="C13" s="1" t="s">
        <v>12</v>
      </c>
      <c r="D13" s="12"/>
      <c r="E13" s="10" t="s">
        <v>13</v>
      </c>
      <c r="F13" s="11"/>
      <c r="G13" s="1"/>
      <c r="H13" s="1"/>
      <c r="I13" s="1"/>
      <c r="J13" s="1"/>
      <c r="K13" s="1"/>
      <c r="L13" s="1"/>
      <c r="M13" s="1"/>
      <c r="N13" s="1"/>
      <c r="O13" s="1"/>
    </row>
    <row r="14" spans="1:15" ht="10.5">
      <c r="A14" s="1"/>
      <c r="B14" s="1"/>
      <c r="C14" s="1" t="s">
        <v>14</v>
      </c>
      <c r="D14" s="12"/>
      <c r="E14" s="10" t="s">
        <v>13</v>
      </c>
      <c r="F14" s="11"/>
      <c r="G14" s="1"/>
      <c r="H14" s="1"/>
      <c r="I14" s="1"/>
      <c r="J14" s="1"/>
      <c r="K14" s="1"/>
      <c r="L14" s="1"/>
      <c r="M14" s="1"/>
      <c r="N14" s="1"/>
      <c r="O14" s="1"/>
    </row>
    <row r="15" spans="1:15" ht="10.5">
      <c r="A15" s="1"/>
      <c r="B15" s="1"/>
      <c r="C15" s="1"/>
      <c r="D15" s="1"/>
      <c r="E15" s="13"/>
      <c r="F15" s="1"/>
      <c r="G15" s="1"/>
      <c r="H15" s="1"/>
      <c r="I15" s="1"/>
      <c r="J15" s="1"/>
      <c r="K15" s="1"/>
      <c r="L15" s="1"/>
      <c r="M15" s="1"/>
      <c r="N15" s="1"/>
      <c r="O15" s="1"/>
    </row>
    <row r="16" spans="1:15" ht="10.5">
      <c r="A16" s="1"/>
      <c r="B16" s="1"/>
      <c r="C16" s="14"/>
      <c r="D16" s="14" t="s">
        <v>15</v>
      </c>
      <c r="E16" s="14"/>
      <c r="F16" s="14"/>
      <c r="G16" s="14"/>
      <c r="H16" s="14"/>
      <c r="I16" s="14"/>
      <c r="J16" s="1"/>
      <c r="K16" s="1"/>
      <c r="L16" s="1"/>
      <c r="M16" s="1"/>
      <c r="N16" s="1"/>
      <c r="O16" s="1"/>
    </row>
    <row r="17" spans="1:15" ht="10.5">
      <c r="A17" s="1"/>
      <c r="B17" s="1"/>
      <c r="C17" s="15" t="s">
        <v>16</v>
      </c>
      <c r="D17" s="15" t="s">
        <v>17</v>
      </c>
      <c r="E17" s="14"/>
      <c r="F17" s="14"/>
      <c r="G17" s="14"/>
      <c r="H17" s="14"/>
      <c r="I17" s="14"/>
      <c r="J17" s="1"/>
      <c r="K17" s="1"/>
      <c r="L17" s="1"/>
      <c r="M17" s="1"/>
      <c r="N17" s="1"/>
      <c r="O17" s="1"/>
    </row>
    <row r="18" spans="1:15" ht="10.5">
      <c r="A18" s="1"/>
      <c r="B18" s="12"/>
      <c r="C18" s="10">
        <f>_XLL.DPY(E12,1)</f>
        <v>37987</v>
      </c>
      <c r="D18" s="16">
        <v>0.05</v>
      </c>
      <c r="E18" s="17"/>
      <c r="F18" s="14"/>
      <c r="G18" s="14"/>
      <c r="H18" s="14"/>
      <c r="I18" s="14"/>
      <c r="J18" s="1"/>
      <c r="K18" s="1"/>
      <c r="L18" s="1"/>
      <c r="M18" s="1"/>
      <c r="N18" s="1"/>
      <c r="O18" s="1"/>
    </row>
    <row r="19" spans="1:15" ht="10.5">
      <c r="A19" s="1"/>
      <c r="B19" s="12"/>
      <c r="C19" s="10">
        <f>_XLL.DPY(C18,1)</f>
        <v>38353</v>
      </c>
      <c r="D19" s="18">
        <f aca="true" t="shared" si="0" ref="D19:D24">D18+0.01/10</f>
        <v>0.051000000000000004</v>
      </c>
      <c r="E19" s="17"/>
      <c r="F19" s="14"/>
      <c r="G19" s="14"/>
      <c r="H19" s="14"/>
      <c r="I19" s="14"/>
      <c r="J19" s="1"/>
      <c r="K19" s="1"/>
      <c r="L19" s="1"/>
      <c r="M19" s="1"/>
      <c r="N19" s="1"/>
      <c r="O19" s="1"/>
    </row>
    <row r="20" spans="1:15" ht="10.5">
      <c r="A20" s="1"/>
      <c r="B20" s="12"/>
      <c r="C20" s="10">
        <f>_XLL.DPY(C19,1)</f>
        <v>38718</v>
      </c>
      <c r="D20" s="18">
        <f t="shared" si="0"/>
        <v>0.052000000000000005</v>
      </c>
      <c r="E20" s="17"/>
      <c r="F20" s="14"/>
      <c r="G20" s="14"/>
      <c r="H20" s="14"/>
      <c r="I20" s="14"/>
      <c r="J20" s="1"/>
      <c r="K20" s="1"/>
      <c r="L20" s="1"/>
      <c r="M20" s="1"/>
      <c r="N20" s="1"/>
      <c r="O20" s="1"/>
    </row>
    <row r="21" spans="1:15" ht="10.5">
      <c r="A21" s="1"/>
      <c r="B21" s="12"/>
      <c r="C21" s="10">
        <f>_XLL.DPY(C20,1)</f>
        <v>39083</v>
      </c>
      <c r="D21" s="18">
        <f t="shared" si="0"/>
        <v>0.053000000000000005</v>
      </c>
      <c r="E21" s="17"/>
      <c r="F21" s="14"/>
      <c r="G21" s="14"/>
      <c r="H21" s="14"/>
      <c r="I21" s="14"/>
      <c r="J21" s="14"/>
      <c r="K21" s="14"/>
      <c r="L21" s="14"/>
      <c r="M21" s="14"/>
      <c r="N21" s="14"/>
      <c r="O21" s="1"/>
    </row>
    <row r="22" spans="1:15" ht="10.5">
      <c r="A22" s="1"/>
      <c r="B22" s="12"/>
      <c r="C22" s="10">
        <f>_XLL.DPY(C21,1)</f>
        <v>39448</v>
      </c>
      <c r="D22" s="18">
        <f t="shared" si="0"/>
        <v>0.054000000000000006</v>
      </c>
      <c r="E22" s="17"/>
      <c r="F22" s="14"/>
      <c r="G22" s="14"/>
      <c r="H22" s="14"/>
      <c r="I22" s="14"/>
      <c r="J22" s="14"/>
      <c r="K22" s="14"/>
      <c r="L22" s="14"/>
      <c r="M22" s="14"/>
      <c r="N22" s="14"/>
      <c r="O22" s="1"/>
    </row>
    <row r="23" spans="1:15" ht="10.5">
      <c r="A23" s="1"/>
      <c r="B23" s="12"/>
      <c r="C23" s="10">
        <f>_XLL.DPY(C22,1)</f>
        <v>39814</v>
      </c>
      <c r="D23" s="18">
        <f t="shared" si="0"/>
        <v>0.05500000000000001</v>
      </c>
      <c r="E23" s="17"/>
      <c r="F23" s="14"/>
      <c r="G23" s="14"/>
      <c r="H23" s="14"/>
      <c r="I23" s="14"/>
      <c r="J23" s="14"/>
      <c r="K23" s="14"/>
      <c r="L23" s="14"/>
      <c r="M23" s="14"/>
      <c r="N23" s="14"/>
      <c r="O23" s="1"/>
    </row>
    <row r="24" spans="1:15" ht="10.5">
      <c r="A24" s="1"/>
      <c r="B24" s="12"/>
      <c r="C24" s="10">
        <f>_XLL.DPY(C23,1)</f>
        <v>40179</v>
      </c>
      <c r="D24" s="18">
        <f t="shared" si="0"/>
        <v>0.05600000000000001</v>
      </c>
      <c r="E24" s="17"/>
      <c r="F24" s="14"/>
      <c r="G24" s="14"/>
      <c r="H24" s="14"/>
      <c r="I24" s="14"/>
      <c r="J24" s="14"/>
      <c r="K24" s="14"/>
      <c r="L24" s="14"/>
      <c r="M24" s="14"/>
      <c r="N24" s="14"/>
      <c r="O24" s="1"/>
    </row>
    <row r="25" spans="1:15" ht="10.5">
      <c r="A25" s="1"/>
      <c r="B25" s="1"/>
      <c r="C25" s="19"/>
      <c r="D25" s="19"/>
      <c r="E25" s="14"/>
      <c r="F25" s="14"/>
      <c r="G25" s="14"/>
      <c r="H25" s="14"/>
      <c r="I25" s="14"/>
      <c r="J25" s="14"/>
      <c r="K25" s="14"/>
      <c r="L25" s="14" t="s">
        <v>18</v>
      </c>
      <c r="M25" s="14"/>
      <c r="N25" s="14"/>
      <c r="O25" s="1"/>
    </row>
    <row r="26" spans="1:15" ht="10.5">
      <c r="A26" s="1"/>
      <c r="B26" s="1"/>
      <c r="C26" s="14"/>
      <c r="D26" s="14"/>
      <c r="E26" s="14"/>
      <c r="F26" s="14"/>
      <c r="G26" s="14"/>
      <c r="H26" s="14"/>
      <c r="I26" s="14"/>
      <c r="J26" s="14"/>
      <c r="K26" s="14"/>
      <c r="L26" s="14" t="s">
        <v>19</v>
      </c>
      <c r="M26" s="14"/>
      <c r="N26" s="14"/>
      <c r="O26" s="1"/>
    </row>
    <row r="27" spans="1:15" ht="10.5">
      <c r="A27" s="1"/>
      <c r="B27" s="1"/>
      <c r="C27" s="14" t="s">
        <v>20</v>
      </c>
      <c r="D27" s="14" t="s">
        <v>21</v>
      </c>
      <c r="E27" s="1"/>
      <c r="F27" s="14" t="s">
        <v>22</v>
      </c>
      <c r="G27" s="14" t="s">
        <v>22</v>
      </c>
      <c r="H27" s="14"/>
      <c r="I27" s="14" t="s">
        <v>20</v>
      </c>
      <c r="J27" s="14" t="s">
        <v>21</v>
      </c>
      <c r="K27" s="14"/>
      <c r="L27" s="14" t="s">
        <v>15</v>
      </c>
      <c r="M27" s="14"/>
      <c r="N27" s="14" t="s">
        <v>23</v>
      </c>
      <c r="O27" s="1"/>
    </row>
    <row r="28" spans="1:15" ht="10.5">
      <c r="A28" s="1"/>
      <c r="B28" s="1"/>
      <c r="C28" s="14" t="s">
        <v>24</v>
      </c>
      <c r="D28" s="14" t="s">
        <v>24</v>
      </c>
      <c r="E28" s="1"/>
      <c r="F28" s="14" t="s">
        <v>25</v>
      </c>
      <c r="G28" s="14" t="s">
        <v>25</v>
      </c>
      <c r="H28" s="14"/>
      <c r="I28" s="14" t="s">
        <v>24</v>
      </c>
      <c r="J28" s="14" t="s">
        <v>24</v>
      </c>
      <c r="K28" s="14"/>
      <c r="L28" s="14" t="s">
        <v>26</v>
      </c>
      <c r="M28" s="14"/>
      <c r="N28" s="14" t="s">
        <v>27</v>
      </c>
      <c r="O28" s="1"/>
    </row>
    <row r="29" spans="1:15" ht="10.5">
      <c r="A29" s="1"/>
      <c r="B29" s="1"/>
      <c r="C29" s="15"/>
      <c r="D29" s="15"/>
      <c r="E29" s="1"/>
      <c r="F29" s="15" t="s">
        <v>28</v>
      </c>
      <c r="G29" s="15" t="s">
        <v>29</v>
      </c>
      <c r="H29" s="14"/>
      <c r="I29" s="15"/>
      <c r="J29" s="15"/>
      <c r="K29" s="14"/>
      <c r="L29" s="15" t="s">
        <v>28</v>
      </c>
      <c r="M29" s="14"/>
      <c r="N29" s="15"/>
      <c r="O29" s="1"/>
    </row>
    <row r="30" spans="1:15" ht="10.5">
      <c r="A30" s="1"/>
      <c r="B30" s="12"/>
      <c r="C30" s="10">
        <f>E12</f>
        <v>37622</v>
      </c>
      <c r="D30" s="10">
        <f>_XLL.DPY(C30,1)</f>
        <v>37987</v>
      </c>
      <c r="E30" s="20"/>
      <c r="F30" s="21">
        <f>_XLL.FUTURETOSPOT($C30,$D30,$E$12,$C$18:$C$24,$D$18:$D$24)</f>
        <v>0.050000000000000044</v>
      </c>
      <c r="G30" s="22">
        <f>_XLL.FUTURETOSPOT($C30,$D30,$E$12,$C$18:$C$24,$D$18:$D$24,2)</f>
        <v>0.9523809523809523</v>
      </c>
      <c r="H30" s="23"/>
      <c r="I30" s="10">
        <f>$E$12</f>
        <v>37622</v>
      </c>
      <c r="J30" s="10">
        <f>C18</f>
        <v>37987</v>
      </c>
      <c r="K30" s="23"/>
      <c r="L30" s="24">
        <f>_XLL.SPOTTOSPOT(I30,J30,$E$12,$D$30:$D$36,$F$30:$F$36)</f>
        <v>0.050000000000000044</v>
      </c>
      <c r="M30" s="25" t="s">
        <v>30</v>
      </c>
      <c r="N30" s="26">
        <f>D18</f>
        <v>0.05</v>
      </c>
      <c r="O30" s="11"/>
    </row>
    <row r="31" spans="1:15" ht="10.5">
      <c r="A31" s="1"/>
      <c r="B31" s="12"/>
      <c r="C31" s="10">
        <f aca="true" t="shared" si="1" ref="C31:C36">C30</f>
        <v>37622</v>
      </c>
      <c r="D31" s="10">
        <f>_XLL.DPY(D30,1)</f>
        <v>38353</v>
      </c>
      <c r="E31" s="23"/>
      <c r="F31" s="21">
        <f>_XLL.FUTURETOSPOT(C31,D31,$E$12,$C$18:$C$24,$D$18:$D$24)</f>
        <v>0.050499881009036685</v>
      </c>
      <c r="G31" s="22">
        <f>_XLL.FUTURETOSPOT($C31,$D31,$E$12,$C$18:$C$24,$D$18:$D$24,2)</f>
        <v>0.9061664627792125</v>
      </c>
      <c r="H31" s="23"/>
      <c r="I31" s="10">
        <f>J30</f>
        <v>37987</v>
      </c>
      <c r="J31" s="10">
        <f aca="true" t="shared" si="2" ref="J31:J36">C19</f>
        <v>38353</v>
      </c>
      <c r="K31" s="23"/>
      <c r="L31" s="24">
        <f>_XLL.SPOTTOSPOT(I31,J31,$E$12,$D$30:$D$36,$F$30:$F$36)</f>
        <v>0.051000000000000156</v>
      </c>
      <c r="M31" s="25" t="s">
        <v>30</v>
      </c>
      <c r="N31" s="26">
        <f aca="true" t="shared" si="3" ref="N31:N36">D19</f>
        <v>0.051000000000000004</v>
      </c>
      <c r="O31" s="11"/>
    </row>
    <row r="32" spans="1:15" ht="10.5">
      <c r="A32" s="1"/>
      <c r="B32" s="12"/>
      <c r="C32" s="10">
        <f t="shared" si="1"/>
        <v>37622</v>
      </c>
      <c r="D32" s="10">
        <f>_XLL.DPY(D31,1)</f>
        <v>38718</v>
      </c>
      <c r="E32" s="23"/>
      <c r="F32" s="21">
        <f>_XLL.FUTURETOSPOT(C32,D32,$E$12,$C$18:$C$24,$D$18:$D$24)</f>
        <v>0.05099968284164236</v>
      </c>
      <c r="G32" s="22">
        <f>_XLL.FUTURETOSPOT($C32,$D32,$E$12,$C$18:$C$24,$D$18:$D$24,2)</f>
        <v>0.8613749646190233</v>
      </c>
      <c r="H32" s="23"/>
      <c r="I32" s="10">
        <f>J31</f>
        <v>38353</v>
      </c>
      <c r="J32" s="10">
        <f t="shared" si="2"/>
        <v>38718</v>
      </c>
      <c r="K32" s="23"/>
      <c r="L32" s="24">
        <f>_XLL.SPOTTOSPOT(I32,J32,$E$12,$D$30:$D$36,$F$30:$F$36)</f>
        <v>0.051999999999999824</v>
      </c>
      <c r="M32" s="25" t="s">
        <v>30</v>
      </c>
      <c r="N32" s="26">
        <f t="shared" si="3"/>
        <v>0.052000000000000005</v>
      </c>
      <c r="O32" s="11"/>
    </row>
    <row r="33" spans="1:15" ht="10.5">
      <c r="A33" s="1"/>
      <c r="B33" s="12"/>
      <c r="C33" s="10">
        <f t="shared" si="1"/>
        <v>37622</v>
      </c>
      <c r="D33" s="10">
        <f>_XLL.DPY(D32,1)</f>
        <v>39083</v>
      </c>
      <c r="E33" s="23"/>
      <c r="F33" s="21">
        <f>_XLL.FUTURETOSPOT(C33,D33,$E$12,$C$18:$C$24,$D$18:$D$24)</f>
        <v>0.05149940561064881</v>
      </c>
      <c r="G33" s="22">
        <f>_XLL.FUTURETOSPOT($C33,$D33,$E$12,$C$18:$C$24,$D$18:$D$24,2)</f>
        <v>0.8180199094197753</v>
      </c>
      <c r="H33" s="23"/>
      <c r="I33" s="10">
        <f>J32</f>
        <v>38718</v>
      </c>
      <c r="J33" s="10">
        <f t="shared" si="2"/>
        <v>39083</v>
      </c>
      <c r="K33" s="23"/>
      <c r="L33" s="24">
        <f>_XLL.SPOTTOSPOT(I33,J33,$E$12,$D$30:$D$36,$F$30:$F$36)</f>
        <v>0.052999999999999936</v>
      </c>
      <c r="M33" s="25" t="s">
        <v>30</v>
      </c>
      <c r="N33" s="26">
        <f t="shared" si="3"/>
        <v>0.053000000000000005</v>
      </c>
      <c r="O33" s="11"/>
    </row>
    <row r="34" spans="1:15" ht="10.5">
      <c r="A34" s="1"/>
      <c r="B34" s="12"/>
      <c r="C34" s="10">
        <f t="shared" si="1"/>
        <v>37622</v>
      </c>
      <c r="D34" s="10">
        <f>_XLL.DPY(D33,1)</f>
        <v>39448</v>
      </c>
      <c r="E34" s="23"/>
      <c r="F34" s="21">
        <f>_XLL.FUTURETOSPOT(C34,D34,$E$12,$C$18:$C$24,$D$18:$D$24)</f>
        <v>0.0519990494286271</v>
      </c>
      <c r="G34" s="22">
        <f>_XLL.FUTURETOSPOT($C34,$D34,$E$12,$C$18:$C$24,$D$18:$D$24,2)</f>
        <v>0.776109970986504</v>
      </c>
      <c r="H34" s="23"/>
      <c r="I34" s="10">
        <f>J33</f>
        <v>39083</v>
      </c>
      <c r="J34" s="10">
        <f t="shared" si="2"/>
        <v>39448</v>
      </c>
      <c r="K34" s="23"/>
      <c r="L34" s="24">
        <f>_XLL.SPOTTOSPOT(I34,J34,$E$12,$D$30:$D$36,$F$30:$F$36)</f>
        <v>0.05400000000000005</v>
      </c>
      <c r="M34" s="25" t="s">
        <v>30</v>
      </c>
      <c r="N34" s="26">
        <f t="shared" si="3"/>
        <v>0.054000000000000006</v>
      </c>
      <c r="O34" s="11"/>
    </row>
    <row r="35" spans="1:15" ht="10.5">
      <c r="A35" s="1"/>
      <c r="B35" s="12"/>
      <c r="C35" s="10">
        <f t="shared" si="1"/>
        <v>37622</v>
      </c>
      <c r="D35" s="10">
        <f>_XLL.DPY(D34,1)</f>
        <v>39814</v>
      </c>
      <c r="E35" s="23"/>
      <c r="F35" s="21">
        <f>_XLL.FUTURETOSPOT(C35,D35,$E$12,$C$18:$C$24,$D$18:$D$24)</f>
        <v>0.05249861440788828</v>
      </c>
      <c r="G35" s="22">
        <f>_XLL.FUTURETOSPOT($C35,$D35,$E$12,$C$18:$C$24,$D$18:$D$24,2)</f>
        <v>0.735649261598582</v>
      </c>
      <c r="H35" s="23"/>
      <c r="I35" s="10">
        <f>J34</f>
        <v>39448</v>
      </c>
      <c r="J35" s="10">
        <f t="shared" si="2"/>
        <v>39814</v>
      </c>
      <c r="K35" s="23"/>
      <c r="L35" s="24">
        <f>_XLL.SPOTTOSPOT(I35,J35,$E$12,$D$30:$D$36,$F$30:$F$36)</f>
        <v>0.054999999999999494</v>
      </c>
      <c r="M35" s="25" t="s">
        <v>30</v>
      </c>
      <c r="N35" s="26">
        <f t="shared" si="3"/>
        <v>0.05500000000000001</v>
      </c>
      <c r="O35" s="11"/>
    </row>
    <row r="36" spans="1:15" ht="10.5">
      <c r="A36" s="1"/>
      <c r="B36" s="12"/>
      <c r="C36" s="10">
        <f t="shared" si="1"/>
        <v>37622</v>
      </c>
      <c r="D36" s="10">
        <f>_XLL.DPY(D35,1)</f>
        <v>40179</v>
      </c>
      <c r="E36" s="23"/>
      <c r="F36" s="21">
        <f>_XLL.FUTURETOSPOT(C36,D36,$E$12,$C$18:$C$24,$D$18:$D$24)</f>
        <v>0.05299810066048494</v>
      </c>
      <c r="G36" s="22">
        <f>_XLL.FUTURETOSPOT($C36,$D36,$E$12,$C$18:$C$24,$D$18:$D$24,2)</f>
        <v>0.6966375583319905</v>
      </c>
      <c r="H36" s="23"/>
      <c r="I36" s="10">
        <v>39814</v>
      </c>
      <c r="J36" s="10">
        <f t="shared" si="2"/>
        <v>40179</v>
      </c>
      <c r="K36" s="23"/>
      <c r="L36" s="24">
        <f>_XLL.SPOTTOSPOT(I36,J36,$E$12,$D$30:$D$36,$F$30:$F$36)</f>
        <v>0.056000000000000494</v>
      </c>
      <c r="M36" s="25" t="s">
        <v>30</v>
      </c>
      <c r="N36" s="26">
        <f t="shared" si="3"/>
        <v>0.05600000000000001</v>
      </c>
      <c r="O36" s="11"/>
    </row>
    <row r="37" spans="1:15" ht="10.5">
      <c r="A37" s="1"/>
      <c r="B37" s="1"/>
      <c r="C37" s="13"/>
      <c r="D37" s="13"/>
      <c r="E37" s="1"/>
      <c r="F37" s="13"/>
      <c r="G37" s="13"/>
      <c r="H37" s="1"/>
      <c r="I37" s="19"/>
      <c r="J37" s="19"/>
      <c r="K37" s="14"/>
      <c r="L37" s="19"/>
      <c r="M37" s="14"/>
      <c r="N37" s="19"/>
      <c r="O37" s="1"/>
    </row>
    <row r="38" spans="1:15" ht="14.25">
      <c r="A38" s="1"/>
      <c r="B38" s="1"/>
      <c r="C38" s="27" t="s">
        <v>31</v>
      </c>
      <c r="D38" s="1"/>
      <c r="E38" s="1"/>
      <c r="F38" s="1"/>
      <c r="G38" s="1"/>
      <c r="H38" s="1"/>
      <c r="I38" s="14"/>
      <c r="J38" s="14"/>
      <c r="K38" s="14"/>
      <c r="L38" s="14"/>
      <c r="M38" s="14"/>
      <c r="N38" s="14"/>
      <c r="O38" s="1"/>
    </row>
    <row r="39" spans="1:15" ht="10.5">
      <c r="A39" s="1"/>
      <c r="B39" s="1"/>
      <c r="C39" s="28" t="s">
        <v>32</v>
      </c>
      <c r="D39" s="1"/>
      <c r="E39" s="1"/>
      <c r="F39" s="1"/>
      <c r="G39" s="1"/>
      <c r="H39" s="1"/>
      <c r="I39" s="14"/>
      <c r="J39" s="14"/>
      <c r="K39" s="14"/>
      <c r="L39" s="14"/>
      <c r="M39" s="14"/>
      <c r="N39" s="14"/>
      <c r="O39" s="1"/>
    </row>
    <row r="40" spans="1:15" ht="10.5">
      <c r="A40" s="1"/>
      <c r="B40" s="1"/>
      <c r="C40" s="1"/>
      <c r="D40" s="1"/>
      <c r="E40" s="1"/>
      <c r="F40" s="1"/>
      <c r="G40" s="1"/>
      <c r="H40" s="1"/>
      <c r="I40" s="14"/>
      <c r="J40" s="14"/>
      <c r="K40" s="14"/>
      <c r="L40" s="14"/>
      <c r="M40" s="14"/>
      <c r="N40" s="14"/>
      <c r="O40" s="1"/>
    </row>
    <row r="41" spans="1:15" ht="10.5">
      <c r="A41" s="1"/>
      <c r="B41" s="1"/>
      <c r="C41" s="1"/>
      <c r="D41" s="1"/>
      <c r="E41" s="1"/>
      <c r="F41" s="1"/>
      <c r="G41" s="1"/>
      <c r="H41" s="1"/>
      <c r="I41" s="14"/>
      <c r="J41" s="14"/>
      <c r="K41" s="14"/>
      <c r="L41" s="14"/>
      <c r="M41" s="14"/>
      <c r="N41" s="14"/>
      <c r="O41" s="1"/>
    </row>
    <row r="42" spans="1:15" ht="10.5">
      <c r="A42" s="1"/>
      <c r="B42" s="1"/>
      <c r="C42" s="1"/>
      <c r="D42" s="1"/>
      <c r="E42" s="1"/>
      <c r="F42" s="1"/>
      <c r="G42" s="1"/>
      <c r="H42" s="1"/>
      <c r="I42" s="14"/>
      <c r="J42" s="14"/>
      <c r="K42" s="14"/>
      <c r="L42" s="14"/>
      <c r="M42" s="14"/>
      <c r="N42" s="14"/>
      <c r="O42" s="1"/>
    </row>
    <row r="43" spans="1:15" ht="10.5">
      <c r="A43" s="1"/>
      <c r="B43" s="1"/>
      <c r="C43" s="1"/>
      <c r="D43" s="1"/>
      <c r="E43" s="1"/>
      <c r="F43" s="1"/>
      <c r="G43" s="1"/>
      <c r="H43" s="1"/>
      <c r="I43" s="14"/>
      <c r="J43" s="14"/>
      <c r="K43" s="14"/>
      <c r="L43" s="14"/>
      <c r="M43" s="14"/>
      <c r="N43" s="14"/>
      <c r="O43" s="1"/>
    </row>
    <row r="44" spans="1:15" ht="10.5">
      <c r="A44" s="1"/>
      <c r="B44" s="1"/>
      <c r="C44" s="1"/>
      <c r="D44" s="1"/>
      <c r="E44" s="1"/>
      <c r="F44" s="1"/>
      <c r="G44" s="1"/>
      <c r="H44" s="1"/>
      <c r="I44" s="14"/>
      <c r="J44" s="14"/>
      <c r="K44" s="14"/>
      <c r="L44" s="14"/>
      <c r="M44" s="14"/>
      <c r="N44" s="14"/>
      <c r="O44" s="1"/>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t="s">
        <v>33</v>
      </c>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row>
    <row r="75" spans="1:15" ht="10.5">
      <c r="A75" s="1"/>
      <c r="B75" s="1"/>
      <c r="C75" s="1"/>
      <c r="D75" s="1"/>
      <c r="E75" s="1"/>
      <c r="F75" s="1"/>
      <c r="G75" s="1"/>
      <c r="H75" s="1"/>
      <c r="I75" s="1"/>
      <c r="J75" s="1"/>
      <c r="K75" s="1"/>
      <c r="L75" s="1"/>
      <c r="M75" s="1"/>
      <c r="N75" s="1"/>
      <c r="O75" s="1"/>
    </row>
    <row r="76" spans="1:15" ht="10.5">
      <c r="A76" s="1"/>
      <c r="B76" s="1"/>
      <c r="C76" s="1"/>
      <c r="D76" s="1"/>
      <c r="E76" s="1"/>
      <c r="F76" s="1"/>
      <c r="G76" s="1"/>
      <c r="H76" s="1"/>
      <c r="I76" s="1"/>
      <c r="J76" s="1"/>
      <c r="K76" s="1"/>
      <c r="L76" s="1"/>
      <c r="M76" s="1"/>
      <c r="N76" s="1"/>
      <c r="O76" s="1" t="s">
        <v>33</v>
      </c>
    </row>
    <row r="80" ht="10.5">
      <c r="O80" s="4" t="s">
        <v>33</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2013-03-26T10:56:56Z</dcterms:created>
  <dcterms:modified xsi:type="dcterms:W3CDTF">2013-03-26T10:56:56Z</dcterms:modified>
  <cp:category/>
  <cp:version/>
  <cp:contentType/>
  <cp:contentStatus/>
</cp:coreProperties>
</file>