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YPPDe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<sst xmlns="http://schemas.openxmlformats.org/spreadsheetml/2006/main" count="41" uniqueCount="29">
  <si>
    <t>YPPDef</t>
  </si>
  <si>
    <t>Category:</t>
  </si>
  <si>
    <t>Real Estate</t>
  </si>
  <si>
    <t>Family:</t>
  </si>
  <si>
    <t>UK Valuation</t>
  </si>
  <si>
    <t>Arguments:</t>
  </si>
  <si>
    <t>Yield, [MonthsDeferred], [PmtsPerYearOpt], [YieldTypeOpt]</t>
  </si>
  <si>
    <t>Meaning:</t>
  </si>
  <si>
    <t>Years Purchase of a Perpetuity, Deferred</t>
  </si>
  <si>
    <t>Description:</t>
  </si>
  <si>
    <t>Calculates the value of a market reversion deferred MonthsDeferred into the future.   Takes into account payment frequency and allows you to specify a True Yield as well as the more common Nominal Yield.</t>
  </si>
  <si>
    <t>Typical Valuation</t>
  </si>
  <si>
    <t>Using a True AER (annual in arrears) Yield of</t>
  </si>
  <si>
    <t>Using an Equivalent Quarterly Nominal Yield of</t>
  </si>
  <si>
    <t>Passing Rent</t>
  </si>
  <si>
    <t>True Yield</t>
  </si>
  <si>
    <t>Nominal Yield</t>
  </si>
  <si>
    <t>Rent-Free Period</t>
  </si>
  <si>
    <t>YPP Deferred</t>
  </si>
  <si>
    <t>Core Value (A)</t>
  </si>
  <si>
    <t>Core Value</t>
  </si>
  <si>
    <t>Market Rent</t>
  </si>
  <si>
    <t>Increase at Review</t>
  </si>
  <si>
    <t>Layer Value (B)</t>
  </si>
  <si>
    <t>Layer Value</t>
  </si>
  <si>
    <t>Total Value</t>
  </si>
  <si>
    <t>B</t>
  </si>
  <si>
    <t>A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</si>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</sst>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,##0_);\(#,##0\);"/>
    <numFmt numFmtId="166" formatCode="_(\ #,##0\ &quot;months&quot;_);\(#,##0\ &quot;months&quot;\);"/>
    <numFmt numFmtId="167" formatCode="_(\ ###0.00_);\(###0.0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4" customWidth="1"/>
    <col min="7" max="7" width="11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12.421875" style="5" customWidth="1"/>
    <col min="12" max="12" width="11.140625" style="5" customWidth="1"/>
    <col min="13" max="13" width="11.42187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</row>
    <row r="11" spans="1:15" ht="10.5">
      <c r="A11" s="1"/>
      <c r="B11" s="1"/>
      <c r="C11" s="1"/>
      <c r="D11" s="1"/>
      <c r="E11" s="1"/>
      <c r="F11" s="4"/>
      <c r="G11" s="1"/>
      <c r="H11" s="4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6" t="s">
        <v>11</v>
      </c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5" t="s">
        <v>12</v>
      </c>
      <c r="D15" s="15"/>
      <c r="E15" s="16"/>
      <c r="F15" s="17"/>
      <c r="G15" s="18">
        <f>E18</f>
        <v>0.05</v>
      </c>
      <c r="H15" s="1"/>
      <c r="I15" s="15" t="s">
        <v>13</v>
      </c>
      <c r="J15" s="15"/>
      <c r="K15" s="15"/>
      <c r="L15" s="15"/>
      <c r="M15" s="18">
        <f>K18</f>
        <v>0.04849381030770372</v>
      </c>
      <c r="N15" s="1"/>
      <c r="O15" s="1"/>
    </row>
    <row r="16" spans="1:15" ht="10.5">
      <c r="A16" s="1"/>
      <c r="B16" s="1"/>
      <c r="C16" s="19"/>
      <c r="D16" s="1"/>
      <c r="E16" s="1"/>
      <c r="F16" s="4"/>
      <c r="G16" s="1"/>
      <c r="H16" s="1"/>
      <c r="I16" s="19"/>
      <c r="J16" s="1"/>
      <c r="K16" s="1"/>
      <c r="L16" s="1"/>
      <c r="M16" s="1"/>
      <c r="N16" s="1"/>
      <c r="O16" s="1"/>
    </row>
    <row r="17" spans="1:15" ht="10.5">
      <c r="A17" s="1"/>
      <c r="B17" s="1"/>
      <c r="C17" s="1" t="s">
        <v>14</v>
      </c>
      <c r="D17" s="1"/>
      <c r="E17" s="20">
        <v>100000</v>
      </c>
      <c r="F17" s="4"/>
      <c r="G17" s="1"/>
      <c r="H17" s="1"/>
      <c r="I17" s="1" t="s">
        <v>14</v>
      </c>
      <c r="J17" s="1"/>
      <c r="K17" s="21">
        <v>100000</v>
      </c>
      <c r="L17" s="4"/>
      <c r="M17" s="1"/>
      <c r="N17" s="1"/>
      <c r="O17" s="1"/>
    </row>
    <row r="18" spans="1:15" ht="10.5">
      <c r="A18" s="1"/>
      <c r="B18" s="1"/>
      <c r="C18" s="1" t="s">
        <v>15</v>
      </c>
      <c r="D18" s="1"/>
      <c r="E18" s="22">
        <v>0.05</v>
      </c>
      <c r="F18" s="4"/>
      <c r="G18" s="1"/>
      <c r="H18" s="1"/>
      <c r="I18" s="1" t="s">
        <v>16</v>
      </c>
      <c r="J18" s="23"/>
      <c r="K18" s="24">
        <f>_XLL.TRUETONOM(E18,4)</f>
        <v>0.04849381030770372</v>
      </c>
      <c r="L18" s="25"/>
      <c r="M18" s="1"/>
      <c r="N18" s="1"/>
      <c r="O18" s="1"/>
    </row>
    <row r="19" spans="1:15" ht="10.5">
      <c r="A19" s="1"/>
      <c r="B19" s="1"/>
      <c r="C19" s="1" t="s">
        <v>17</v>
      </c>
      <c r="D19" s="1"/>
      <c r="E19" s="26">
        <v>12</v>
      </c>
      <c r="F19" s="4"/>
      <c r="G19" s="1"/>
      <c r="H19" s="1"/>
      <c r="I19" s="1" t="s">
        <v>17</v>
      </c>
      <c r="J19" s="1"/>
      <c r="K19" s="27">
        <f>E19</f>
        <v>12</v>
      </c>
      <c r="L19" s="4"/>
      <c r="M19" s="1"/>
      <c r="N19" s="1"/>
      <c r="O19" s="1"/>
    </row>
    <row r="20" spans="1:15" ht="10.5">
      <c r="A20" s="1"/>
      <c r="B20" s="1"/>
      <c r="C20" s="1" t="s">
        <v>18</v>
      </c>
      <c r="D20" s="23"/>
      <c r="E20" s="28">
        <f>_XLL.YPPDEF(E18,E19,4,0)</f>
        <v>19.639227075329597</v>
      </c>
      <c r="F20" s="25"/>
      <c r="G20" s="1"/>
      <c r="H20" s="1"/>
      <c r="I20" s="1" t="s">
        <v>18</v>
      </c>
      <c r="J20" s="23"/>
      <c r="K20" s="28">
        <f>_XLL.YPPDEF(K18,K19,4,1)</f>
        <v>19.639227075329593</v>
      </c>
      <c r="L20" s="25"/>
      <c r="M20" s="1"/>
      <c r="N20" s="1"/>
      <c r="O20" s="1"/>
    </row>
    <row r="21" spans="1:15" ht="10.5">
      <c r="A21" s="1"/>
      <c r="B21" s="1"/>
      <c r="C21" s="1" t="s">
        <v>19</v>
      </c>
      <c r="D21" s="1"/>
      <c r="E21" s="29"/>
      <c r="F21" s="20">
        <f>E20*E17</f>
        <v>1963922.7075329598</v>
      </c>
      <c r="G21" s="1"/>
      <c r="H21" s="1"/>
      <c r="I21" s="1" t="s">
        <v>20</v>
      </c>
      <c r="J21" s="1"/>
      <c r="K21" s="29"/>
      <c r="L21" s="20">
        <f>K20*K17</f>
        <v>1963922.7075329593</v>
      </c>
      <c r="M21" s="1"/>
      <c r="N21" s="1"/>
      <c r="O21" s="1"/>
    </row>
    <row r="22" spans="1:15" ht="10.5">
      <c r="A22" s="1"/>
      <c r="B22" s="1"/>
      <c r="C22" s="1"/>
      <c r="D22" s="1"/>
      <c r="E22" s="4"/>
      <c r="F22" s="4"/>
      <c r="G22" s="1"/>
      <c r="H22" s="1"/>
      <c r="I22" s="1"/>
      <c r="J22" s="1"/>
      <c r="K22" s="4"/>
      <c r="L22" s="4"/>
      <c r="M22" s="1"/>
      <c r="N22" s="1"/>
      <c r="O22" s="1"/>
    </row>
    <row r="23" spans="1:15" ht="10.5">
      <c r="A23" s="1"/>
      <c r="B23" s="1"/>
      <c r="C23" s="1" t="s">
        <v>21</v>
      </c>
      <c r="D23" s="1"/>
      <c r="E23" s="20">
        <v>120000</v>
      </c>
      <c r="F23" s="4"/>
      <c r="G23" s="1"/>
      <c r="H23" s="1"/>
      <c r="I23" s="1" t="s">
        <v>21</v>
      </c>
      <c r="J23" s="1"/>
      <c r="K23" s="20">
        <v>120000</v>
      </c>
      <c r="L23" s="4"/>
      <c r="M23" s="1"/>
      <c r="N23" s="1"/>
      <c r="O23" s="1"/>
    </row>
    <row r="24" spans="1:15" ht="10.5">
      <c r="A24" s="1"/>
      <c r="B24" s="1"/>
      <c r="C24" s="1" t="s">
        <v>22</v>
      </c>
      <c r="D24" s="1"/>
      <c r="E24" s="20">
        <f>E23-E17</f>
        <v>20000</v>
      </c>
      <c r="F24" s="4"/>
      <c r="G24" s="1"/>
      <c r="H24" s="1"/>
      <c r="I24" s="1" t="s">
        <v>22</v>
      </c>
      <c r="J24" s="1"/>
      <c r="K24" s="20">
        <f>K23-K17</f>
        <v>20000</v>
      </c>
      <c r="L24" s="4"/>
      <c r="M24" s="1"/>
      <c r="N24" s="1"/>
      <c r="O24" s="1"/>
    </row>
    <row r="25" spans="1:15" ht="10.5">
      <c r="A25" s="1"/>
      <c r="B25" s="1"/>
      <c r="C25" s="1" t="s">
        <v>15</v>
      </c>
      <c r="D25" s="1"/>
      <c r="E25" s="22">
        <f>E18</f>
        <v>0.05</v>
      </c>
      <c r="F25" s="4"/>
      <c r="G25" s="1"/>
      <c r="H25" s="1"/>
      <c r="I25" s="1" t="str">
        <f>I18</f>
        <v>Nominal Yield</v>
      </c>
      <c r="J25" s="23"/>
      <c r="K25" s="24">
        <f>K18</f>
        <v>0.04849381030770372</v>
      </c>
      <c r="L25" s="25"/>
      <c r="M25" s="1"/>
      <c r="N25" s="1"/>
      <c r="O25" s="1"/>
    </row>
    <row r="26" spans="1:15" ht="10.5">
      <c r="A26" s="1"/>
      <c r="B26" s="1"/>
      <c r="C26" s="1" t="s">
        <v>17</v>
      </c>
      <c r="D26" s="1"/>
      <c r="E26" s="26">
        <v>36</v>
      </c>
      <c r="F26" s="4"/>
      <c r="G26" s="1"/>
      <c r="H26" s="1"/>
      <c r="I26" s="1" t="s">
        <v>17</v>
      </c>
      <c r="J26" s="1"/>
      <c r="K26" s="27">
        <f>E26</f>
        <v>36</v>
      </c>
      <c r="L26" s="4"/>
      <c r="M26" s="1"/>
      <c r="N26" s="1"/>
      <c r="O26" s="1"/>
    </row>
    <row r="27" spans="1:15" ht="10.5">
      <c r="A27" s="1"/>
      <c r="B27" s="1"/>
      <c r="C27" s="1" t="s">
        <v>18</v>
      </c>
      <c r="D27" s="23"/>
      <c r="E27" s="28">
        <f>_XLL.YPPDEF(E25,E26,4,0)</f>
        <v>17.813357891455414</v>
      </c>
      <c r="F27" s="25"/>
      <c r="G27" s="1"/>
      <c r="H27" s="1"/>
      <c r="I27" s="1" t="s">
        <v>18</v>
      </c>
      <c r="J27" s="23"/>
      <c r="K27" s="28">
        <f>_XLL.YPPDEF(K25,K26,4,1)</f>
        <v>17.813357891455407</v>
      </c>
      <c r="L27" s="25"/>
      <c r="M27" s="1"/>
      <c r="N27" s="1"/>
      <c r="O27" s="1"/>
    </row>
    <row r="28" spans="1:15" ht="10.5">
      <c r="A28" s="1"/>
      <c r="B28" s="1"/>
      <c r="C28" s="1" t="s">
        <v>23</v>
      </c>
      <c r="D28" s="1"/>
      <c r="E28" s="29"/>
      <c r="F28" s="20">
        <f>E24*E27</f>
        <v>356267.1578291083</v>
      </c>
      <c r="G28" s="1"/>
      <c r="H28" s="1"/>
      <c r="I28" s="1" t="s">
        <v>24</v>
      </c>
      <c r="J28" s="1"/>
      <c r="K28" s="29"/>
      <c r="L28" s="20">
        <f>K24*K27</f>
        <v>356267.1578291081</v>
      </c>
      <c r="M28" s="1"/>
      <c r="N28" s="1"/>
      <c r="O28" s="1"/>
    </row>
    <row r="29" spans="1:15" ht="10.5">
      <c r="A29" s="1"/>
      <c r="B29" s="1"/>
      <c r="C29" s="1"/>
      <c r="D29" s="1"/>
      <c r="E29" s="4"/>
      <c r="F29" s="30"/>
      <c r="G29" s="1"/>
      <c r="H29" s="1"/>
      <c r="I29" s="1"/>
      <c r="J29" s="1"/>
      <c r="K29" s="4"/>
      <c r="L29" s="30"/>
      <c r="M29" s="1"/>
      <c r="N29" s="1"/>
      <c r="O29" s="1"/>
    </row>
    <row r="30" spans="1:15" ht="10.5">
      <c r="A30" s="1"/>
      <c r="B30" s="1"/>
      <c r="C30" s="1" t="s">
        <v>25</v>
      </c>
      <c r="D30" s="1"/>
      <c r="E30" s="4"/>
      <c r="F30" s="31">
        <f>SUM(F17:F29)</f>
        <v>2320189.865362068</v>
      </c>
      <c r="G30" s="1"/>
      <c r="H30" s="1"/>
      <c r="I30" s="1" t="s">
        <v>25</v>
      </c>
      <c r="J30" s="1"/>
      <c r="K30" s="4"/>
      <c r="L30" s="31">
        <f>SUM(L17:L29)</f>
        <v>2320189.8653620672</v>
      </c>
      <c r="M30" s="1"/>
      <c r="N30" s="1"/>
      <c r="O30" s="1"/>
    </row>
    <row r="31" spans="1:15" ht="10.5">
      <c r="A31" s="1"/>
      <c r="B31" s="1"/>
      <c r="C31" s="1"/>
      <c r="D31" s="1"/>
      <c r="E31" s="4"/>
      <c r="F31" s="4"/>
      <c r="G31" s="1"/>
      <c r="H31" s="1"/>
      <c r="I31" s="1"/>
      <c r="J31" s="1"/>
      <c r="K31" s="4"/>
      <c r="L31" s="4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32">
        <f>E24+D39</f>
        <v>120000</v>
      </c>
      <c r="H37" s="1"/>
      <c r="I37" s="1"/>
      <c r="J37" s="1"/>
      <c r="K37" s="1"/>
      <c r="L37" s="1"/>
      <c r="M37" s="1"/>
      <c r="N37" s="1"/>
      <c r="O37" s="1"/>
    </row>
    <row r="38" spans="1:16" ht="10.5">
      <c r="A38" s="1"/>
      <c r="B38" s="1"/>
      <c r="C38" s="1"/>
      <c r="D38" s="1"/>
      <c r="E38" s="1"/>
      <c r="F38" s="4"/>
      <c r="G38" s="33">
        <f>E24</f>
        <v>20000</v>
      </c>
      <c r="H38" s="34"/>
      <c r="I38" s="1"/>
      <c r="J38" s="1"/>
      <c r="K38" s="1"/>
      <c r="L38" s="1"/>
      <c r="M38" s="1"/>
      <c r="N38" s="1"/>
      <c r="O38" s="1"/>
      <c r="P38" s="1"/>
    </row>
    <row r="39" spans="1:16" ht="10.5">
      <c r="A39" s="1"/>
      <c r="B39" s="1"/>
      <c r="D39" s="32">
        <f>E17</f>
        <v>100000</v>
      </c>
      <c r="E39" s="1"/>
      <c r="F39" s="4"/>
      <c r="G39" s="35" t="s">
        <v>26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10.5">
      <c r="A40" s="1"/>
      <c r="B40" s="1"/>
      <c r="C40" s="1"/>
      <c r="D40" s="36"/>
      <c r="E40" s="36"/>
      <c r="F40" s="37" t="s">
        <v>27</v>
      </c>
      <c r="G40" s="36"/>
      <c r="H40" s="34"/>
      <c r="I40" s="1"/>
      <c r="J40" s="1"/>
      <c r="K40" s="1"/>
      <c r="L40" s="1"/>
      <c r="M40" s="1"/>
      <c r="N40" s="1"/>
      <c r="O40" s="1"/>
      <c r="P40" s="1"/>
    </row>
    <row r="41" spans="1:16" ht="10.5">
      <c r="A41" s="1"/>
      <c r="B41" s="1"/>
      <c r="C41" s="16"/>
      <c r="D41" s="38"/>
      <c r="E41" s="38"/>
      <c r="F41" s="39"/>
      <c r="G41" s="38"/>
      <c r="H41" s="40"/>
      <c r="I41" s="1"/>
      <c r="J41" s="1"/>
      <c r="K41" s="1"/>
      <c r="L41" s="1"/>
      <c r="M41" s="1"/>
      <c r="N41" s="1"/>
      <c r="O41" s="1"/>
      <c r="P41" s="1"/>
    </row>
    <row r="42" spans="1:16" ht="10.5">
      <c r="A42" s="1"/>
      <c r="B42" s="1"/>
      <c r="D42" s="41"/>
      <c r="F42" s="1"/>
      <c r="G42" s="42"/>
      <c r="I42" s="1"/>
      <c r="J42" s="1"/>
      <c r="K42" s="1"/>
      <c r="L42" s="1"/>
      <c r="M42" s="1"/>
      <c r="N42" s="1"/>
      <c r="O42" s="1"/>
      <c r="P42" s="1"/>
    </row>
    <row r="43" spans="1:16" ht="10.5">
      <c r="A43" s="1"/>
      <c r="B43" s="1"/>
      <c r="C43" s="43">
        <f>E19</f>
        <v>12</v>
      </c>
      <c r="E43" s="1"/>
      <c r="F43" s="43">
        <f>E26</f>
        <v>36</v>
      </c>
      <c r="I43" s="1"/>
      <c r="J43" s="1"/>
      <c r="K43" s="1"/>
      <c r="L43" s="1"/>
      <c r="M43" s="1"/>
      <c r="N43" s="1"/>
      <c r="O43" s="1"/>
      <c r="P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 t="s">
        <v>28</v>
      </c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2013-03-26T10:59:39Z</dcterms:created>
  <dcterms:modified xsi:type="dcterms:W3CDTF">2013-03-26T10:59:39Z</dcterms:modified>
  <cp:category/>
  <cp:version/>
  <cp:contentType/>
  <cp:contentStatus/>
</cp:coreProperties>
</file>