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YPADefDCF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<sst xmlns="http://schemas.openxmlformats.org/spreadsheetml/2006/main" count="42" uniqueCount="33">
  <si>
    <t>YPADefDCF</t>
  </si>
  <si>
    <t>Category:</t>
  </si>
  <si>
    <t>Real Estate</t>
  </si>
  <si>
    <t>Family:</t>
  </si>
  <si>
    <t>UK Valuation DCF</t>
  </si>
  <si>
    <t>Arguments:</t>
  </si>
  <si>
    <t>DisAER, [MonthsDeferred], AnnuityEndMonths, [PmtsPerYearOpt]</t>
  </si>
  <si>
    <t>Meaning:</t>
  </si>
  <si>
    <t>Years Purchase of a Annuity (using DCF Math)</t>
  </si>
  <si>
    <t>Description:</t>
  </si>
  <si>
    <t>Typical Valuation</t>
  </si>
  <si>
    <t>RevMonths</t>
  </si>
  <si>
    <t>Discount Rate AER</t>
  </si>
  <si>
    <t>Using a True AER Yield</t>
  </si>
  <si>
    <t>Using the Equivalent Quarterly Nominal Yield</t>
  </si>
  <si>
    <t>Passing Rent</t>
  </si>
  <si>
    <t>True Yield</t>
  </si>
  <si>
    <t>Nominal Yield</t>
  </si>
  <si>
    <t>Rent-Free Period</t>
  </si>
  <si>
    <r>
      <t>YPA</t>
    </r>
    <r>
      <rPr>
        <sz val="8"/>
        <rFont val="Verdana"/>
        <family val="2"/>
      </rPr>
      <t xml:space="preserve"> Deferred</t>
    </r>
  </si>
  <si>
    <t>Value of Stepped Rent</t>
  </si>
  <si>
    <t>Core Value</t>
  </si>
  <si>
    <t>Market Rent at Valn Date</t>
  </si>
  <si>
    <t>Market Rent</t>
  </si>
  <si>
    <r>
      <t>YPP</t>
    </r>
    <r>
      <rPr>
        <sz val="8"/>
        <rFont val="Verdana"/>
        <family val="2"/>
      </rPr>
      <t xml:space="preserve"> Deferred</t>
    </r>
  </si>
  <si>
    <t>Value of Reversion</t>
  </si>
  <si>
    <t>Layer Value</t>
  </si>
  <si>
    <t>Total Value</t>
  </si>
  <si>
    <t>Other ways of getting the same answer by DCF Methods:</t>
  </si>
  <si>
    <t>PVStepRentGrow</t>
  </si>
  <si>
    <t>Imp Growth</t>
  </si>
  <si>
    <t>PVStepRentGrow does a full-blown DCF calculation internally.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</si>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</sst>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months&quot;_);\(#,##0\ &quot;months&quot;\);"/>
    <numFmt numFmtId="165" formatCode="_(\ 0.00%\ _);\(0.00%\ \);"/>
    <numFmt numFmtId="166" formatCode="_(\ ##,##0_);\(#,##0\);"/>
    <numFmt numFmtId="167" formatCode="_(\ ###0.00_);\(###0.00\);"/>
  </numFmts>
  <fonts count="7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u val="single"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7" fontId="1" fillId="3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6" fontId="1" fillId="0" borderId="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5" fontId="6" fillId="0" borderId="2" xfId="0" applyNumberFormat="1" applyFont="1" applyFill="1" applyBorder="1" applyAlignment="1">
      <alignment horizontal="center"/>
    </xf>
    <xf numFmtId="166" fontId="1" fillId="4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3" width="13.140625" style="5" customWidth="1"/>
    <col min="4" max="4" width="11.57421875" style="5" customWidth="1"/>
    <col min="5" max="5" width="12.421875" style="5" bestFit="1" customWidth="1"/>
    <col min="6" max="6" width="12.28125" style="37" customWidth="1"/>
    <col min="7" max="7" width="9.7109375" style="5" customWidth="1"/>
    <col min="8" max="8" width="11.7109375" style="5" bestFit="1" customWidth="1"/>
    <col min="9" max="9" width="11.140625" style="5" customWidth="1"/>
    <col min="10" max="10" width="11.28125" style="5" customWidth="1"/>
    <col min="11" max="11" width="12.421875" style="5" customWidth="1"/>
    <col min="12" max="12" width="11.140625" style="5" customWidth="1"/>
    <col min="13" max="13" width="4.28125" style="5" customWidth="1"/>
    <col min="14" max="14" width="13.00390625" style="5" customWidth="1"/>
    <col min="15" max="16384" width="9.140625" style="5" customWidth="1"/>
  </cols>
  <sheetData>
    <row r="2" spans="1:15" ht="10.5">
      <c r="A2" s="1"/>
      <c r="B2" s="2"/>
      <c r="C2" s="3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1"/>
    </row>
    <row r="3" spans="1:15" s="8" customFormat="1" ht="14.25">
      <c r="A3" s="6"/>
      <c r="B3" s="2"/>
      <c r="C3" s="7" t="s">
        <v>0</v>
      </c>
      <c r="D3" s="3"/>
      <c r="E3" s="6"/>
      <c r="F3" s="4"/>
      <c r="G3" s="1"/>
      <c r="H3" s="1"/>
      <c r="I3" s="1"/>
      <c r="J3" s="1"/>
      <c r="K3" s="1"/>
      <c r="L3" s="3"/>
      <c r="M3" s="6"/>
      <c r="N3" s="6"/>
      <c r="O3" s="6"/>
    </row>
    <row r="4" spans="1:15" s="8" customFormat="1" ht="10.5">
      <c r="A4" s="6"/>
      <c r="B4" s="2"/>
      <c r="C4" s="9"/>
      <c r="D4" s="3"/>
      <c r="E4" s="6"/>
      <c r="F4" s="10"/>
      <c r="G4" s="6"/>
      <c r="H4" s="6"/>
      <c r="I4" s="6"/>
      <c r="J4" s="6"/>
      <c r="K4" s="6"/>
      <c r="L4" s="9"/>
      <c r="M4" s="6"/>
      <c r="N4" s="6"/>
      <c r="O4" s="6"/>
    </row>
    <row r="5" spans="1:15" s="8" customFormat="1" ht="10.5">
      <c r="A5" s="6"/>
      <c r="B5" s="2"/>
      <c r="C5" s="9" t="s">
        <v>1</v>
      </c>
      <c r="D5" s="3" t="s">
        <v>2</v>
      </c>
      <c r="E5" s="6"/>
      <c r="F5" s="10"/>
      <c r="G5" s="6"/>
      <c r="H5" s="6"/>
      <c r="I5" s="6"/>
      <c r="J5" s="6"/>
      <c r="K5" s="6"/>
      <c r="L5" s="6"/>
      <c r="M5" s="6"/>
      <c r="N5" s="6"/>
      <c r="O5" s="6"/>
    </row>
    <row r="6" spans="1:15" ht="10.5">
      <c r="A6" s="1"/>
      <c r="B6" s="2"/>
      <c r="C6" s="9" t="s">
        <v>3</v>
      </c>
      <c r="D6" s="3" t="s">
        <v>4</v>
      </c>
      <c r="E6" s="1"/>
      <c r="F6" s="4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2"/>
      <c r="C7" s="9" t="s">
        <v>5</v>
      </c>
      <c r="D7" s="3" t="s">
        <v>6</v>
      </c>
      <c r="E7" s="1"/>
      <c r="F7" s="4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2"/>
      <c r="C8" s="9" t="s">
        <v>7</v>
      </c>
      <c r="D8" s="3" t="s">
        <v>8</v>
      </c>
      <c r="E8" s="1"/>
      <c r="F8" s="4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2"/>
      <c r="C9" s="11" t="s">
        <v>9</v>
      </c>
      <c r="D9" s="12"/>
      <c r="E9" s="12"/>
      <c r="F9" s="12"/>
      <c r="G9" s="12"/>
      <c r="H9" s="12"/>
      <c r="I9" s="12"/>
      <c r="J9" s="12"/>
      <c r="K9" s="12"/>
      <c r="L9" s="13"/>
      <c r="M9" s="13"/>
      <c r="N9" s="1"/>
      <c r="O9" s="1"/>
    </row>
    <row r="10" spans="1:15" ht="10.5" customHeight="1">
      <c r="A10" s="1"/>
      <c r="B10" s="2"/>
      <c r="C10" s="1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"/>
      <c r="O10" s="1"/>
    </row>
    <row r="11" spans="1:15" ht="10.5">
      <c r="A11" s="1"/>
      <c r="B11" s="1"/>
      <c r="C11" s="1"/>
      <c r="D11" s="1"/>
      <c r="E11" s="1"/>
      <c r="F11" s="4"/>
      <c r="G11" s="1"/>
      <c r="H11" s="4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6" t="s">
        <v>10</v>
      </c>
      <c r="D13" s="1"/>
      <c r="E13" s="1"/>
      <c r="F13" s="4"/>
      <c r="G13" s="1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6"/>
      <c r="D14" s="15"/>
      <c r="E14" s="1"/>
      <c r="F14" s="4"/>
      <c r="G14" s="1"/>
      <c r="H14" s="1"/>
      <c r="I14" s="1"/>
      <c r="J14" s="1"/>
      <c r="K14" s="1"/>
      <c r="L14" s="1"/>
      <c r="M14" s="1"/>
      <c r="N14" s="1"/>
      <c r="O14" s="1"/>
    </row>
    <row r="15" spans="1:15" ht="10.5">
      <c r="A15" s="1"/>
      <c r="B15" s="1"/>
      <c r="C15" s="16" t="s">
        <v>11</v>
      </c>
      <c r="D15" s="17">
        <v>60</v>
      </c>
      <c r="E15" s="18"/>
      <c r="F15" s="4"/>
      <c r="G15" s="1"/>
      <c r="H15" s="1"/>
      <c r="I15" s="1"/>
      <c r="J15" s="1"/>
      <c r="K15" s="1"/>
      <c r="L15" s="1"/>
      <c r="M15" s="1"/>
      <c r="N15" s="1"/>
      <c r="O15" s="1"/>
    </row>
    <row r="16" spans="1:15" ht="10.5">
      <c r="A16" s="1"/>
      <c r="B16" s="1"/>
      <c r="C16" s="16" t="s">
        <v>12</v>
      </c>
      <c r="D16" s="19">
        <v>0.08</v>
      </c>
      <c r="E16" s="18"/>
      <c r="F16" s="4"/>
      <c r="G16" s="1"/>
      <c r="H16" s="1"/>
      <c r="I16" s="1"/>
      <c r="J16" s="1"/>
      <c r="K16" s="1"/>
      <c r="L16" s="1"/>
      <c r="M16" s="1"/>
      <c r="N16" s="1"/>
      <c r="O16" s="1"/>
    </row>
    <row r="17" spans="1:15" ht="10.5">
      <c r="A17" s="1"/>
      <c r="B17" s="1"/>
      <c r="C17" s="1"/>
      <c r="D17" s="20"/>
      <c r="E17" s="1"/>
      <c r="F17" s="4"/>
      <c r="G17" s="1"/>
      <c r="H17" s="1"/>
      <c r="I17" s="1"/>
      <c r="J17" s="1"/>
      <c r="K17" s="1"/>
      <c r="L17" s="1"/>
      <c r="M17" s="1"/>
      <c r="N17" s="1"/>
      <c r="O17" s="1"/>
    </row>
    <row r="18" spans="1:15" ht="10.5">
      <c r="A18" s="1"/>
      <c r="B18" s="1"/>
      <c r="C18" s="21" t="s">
        <v>13</v>
      </c>
      <c r="D18" s="1"/>
      <c r="E18" s="1"/>
      <c r="F18" s="4"/>
      <c r="G18" s="1"/>
      <c r="H18" s="1"/>
      <c r="I18" s="21" t="s">
        <v>14</v>
      </c>
      <c r="J18" s="1"/>
      <c r="K18" s="1"/>
      <c r="L18" s="1"/>
      <c r="M18" s="1"/>
      <c r="N18" s="1"/>
      <c r="O18" s="1"/>
    </row>
    <row r="19" spans="1:15" ht="10.5">
      <c r="A19" s="1"/>
      <c r="B19" s="1"/>
      <c r="C19" s="21"/>
      <c r="D19" s="1"/>
      <c r="E19" s="1"/>
      <c r="F19" s="4"/>
      <c r="G19" s="1"/>
      <c r="H19" s="1"/>
      <c r="I19" s="21"/>
      <c r="J19" s="1"/>
      <c r="K19" s="1"/>
      <c r="L19" s="1"/>
      <c r="M19" s="1"/>
      <c r="N19" s="1"/>
      <c r="O19" s="1"/>
    </row>
    <row r="20" spans="1:15" ht="10.5">
      <c r="A20" s="1"/>
      <c r="B20" s="1"/>
      <c r="C20" s="1" t="s">
        <v>15</v>
      </c>
      <c r="D20" s="1"/>
      <c r="E20" s="22">
        <v>100000</v>
      </c>
      <c r="F20" s="4"/>
      <c r="G20" s="1"/>
      <c r="H20" s="1"/>
      <c r="I20" s="1" t="s">
        <v>15</v>
      </c>
      <c r="J20" s="1"/>
      <c r="K20" s="23">
        <v>100000</v>
      </c>
      <c r="L20" s="4"/>
      <c r="M20" s="1"/>
      <c r="N20" s="1"/>
      <c r="O20" s="1"/>
    </row>
    <row r="21" spans="1:15" ht="10.5">
      <c r="A21" s="1"/>
      <c r="B21" s="1"/>
      <c r="C21" s="1" t="s">
        <v>16</v>
      </c>
      <c r="D21" s="1"/>
      <c r="E21" s="24">
        <v>0.05</v>
      </c>
      <c r="F21" s="4"/>
      <c r="G21" s="1"/>
      <c r="H21" s="1"/>
      <c r="I21" s="1" t="s">
        <v>17</v>
      </c>
      <c r="J21" s="16"/>
      <c r="K21" s="25">
        <f>_XLL.TRUETONOMDCF(E21,4,D16)</f>
        <v>0.04764086968107345</v>
      </c>
      <c r="L21" s="26"/>
      <c r="M21" s="1"/>
      <c r="N21" s="1"/>
      <c r="O21" s="1"/>
    </row>
    <row r="22" spans="1:15" ht="10.5">
      <c r="A22" s="1"/>
      <c r="B22" s="1"/>
      <c r="C22" s="1" t="s">
        <v>18</v>
      </c>
      <c r="D22" s="1"/>
      <c r="E22" s="27">
        <v>12</v>
      </c>
      <c r="F22" s="4"/>
      <c r="G22" s="1"/>
      <c r="H22" s="1"/>
      <c r="I22" s="1" t="s">
        <v>18</v>
      </c>
      <c r="J22" s="1"/>
      <c r="K22" s="28">
        <f>E22</f>
        <v>12</v>
      </c>
      <c r="L22" s="4"/>
      <c r="M22" s="1"/>
      <c r="N22" s="1"/>
      <c r="O22" s="1"/>
    </row>
    <row r="23" spans="1:15" ht="10.5">
      <c r="A23" s="1"/>
      <c r="B23" s="1"/>
      <c r="C23" s="29" t="s">
        <v>19</v>
      </c>
      <c r="D23" s="16"/>
      <c r="E23" s="30">
        <f>_XLL.YPADEFDCF($D$16,E22,E28,4)</f>
        <v>1.7329354736548006</v>
      </c>
      <c r="F23" s="26"/>
      <c r="G23" s="1"/>
      <c r="H23" s="1"/>
      <c r="I23" s="29" t="s">
        <v>19</v>
      </c>
      <c r="J23" s="16"/>
      <c r="K23" s="30">
        <f>_XLL.YPADEFDCF($D$16,K22,K28,4)</f>
        <v>1.7329354736548006</v>
      </c>
      <c r="L23" s="26"/>
      <c r="M23" s="1"/>
      <c r="N23" s="1"/>
      <c r="O23" s="1"/>
    </row>
    <row r="24" spans="1:15" ht="10.5">
      <c r="A24" s="1"/>
      <c r="B24" s="1"/>
      <c r="C24" s="1" t="s">
        <v>20</v>
      </c>
      <c r="D24" s="1"/>
      <c r="E24" s="31"/>
      <c r="F24" s="22">
        <f>E23*E20</f>
        <v>173293.54736548007</v>
      </c>
      <c r="G24" s="1"/>
      <c r="H24" s="1"/>
      <c r="I24" s="1" t="s">
        <v>21</v>
      </c>
      <c r="J24" s="1"/>
      <c r="K24" s="31"/>
      <c r="L24" s="22">
        <f>K23*K20</f>
        <v>173293.54736548007</v>
      </c>
      <c r="M24" s="1"/>
      <c r="N24" s="1"/>
      <c r="O24" s="1"/>
    </row>
    <row r="25" spans="1:15" ht="10.5">
      <c r="A25" s="1"/>
      <c r="B25" s="1"/>
      <c r="C25" s="1"/>
      <c r="D25" s="1"/>
      <c r="E25" s="4"/>
      <c r="F25" s="4"/>
      <c r="G25" s="1"/>
      <c r="H25" s="1"/>
      <c r="I25" s="1"/>
      <c r="J25" s="1"/>
      <c r="K25" s="4"/>
      <c r="L25" s="4"/>
      <c r="M25" s="1"/>
      <c r="N25" s="1"/>
      <c r="O25" s="1"/>
    </row>
    <row r="26" spans="1:15" ht="10.5">
      <c r="A26" s="1"/>
      <c r="B26" s="1"/>
      <c r="C26" s="1" t="s">
        <v>22</v>
      </c>
      <c r="D26" s="1"/>
      <c r="E26" s="22">
        <v>120000</v>
      </c>
      <c r="F26" s="4"/>
      <c r="G26" s="1"/>
      <c r="H26" s="1"/>
      <c r="I26" s="1" t="s">
        <v>23</v>
      </c>
      <c r="J26" s="1"/>
      <c r="K26" s="23">
        <v>120000</v>
      </c>
      <c r="L26" s="4"/>
      <c r="M26" s="1"/>
      <c r="N26" s="1"/>
      <c r="O26" s="1"/>
    </row>
    <row r="27" spans="1:15" ht="10.5">
      <c r="A27" s="1"/>
      <c r="B27" s="1"/>
      <c r="C27" s="1" t="s">
        <v>16</v>
      </c>
      <c r="D27" s="1"/>
      <c r="E27" s="24">
        <f>E21</f>
        <v>0.05</v>
      </c>
      <c r="F27" s="4"/>
      <c r="G27" s="1"/>
      <c r="H27" s="1"/>
      <c r="I27" s="1" t="str">
        <f>I21</f>
        <v>Nominal Yield</v>
      </c>
      <c r="J27" s="16"/>
      <c r="K27" s="25">
        <f>K21</f>
        <v>0.04764086968107345</v>
      </c>
      <c r="L27" s="26"/>
      <c r="M27" s="1"/>
      <c r="N27" s="1"/>
      <c r="O27" s="1"/>
    </row>
    <row r="28" spans="1:15" ht="10.5">
      <c r="A28" s="1"/>
      <c r="B28" s="1"/>
      <c r="C28" s="1" t="s">
        <v>18</v>
      </c>
      <c r="D28" s="1"/>
      <c r="E28" s="27">
        <v>36</v>
      </c>
      <c r="F28" s="4"/>
      <c r="G28" s="1"/>
      <c r="H28" s="1"/>
      <c r="I28" s="1" t="s">
        <v>18</v>
      </c>
      <c r="J28" s="1"/>
      <c r="K28" s="28">
        <f>E28</f>
        <v>36</v>
      </c>
      <c r="L28" s="4"/>
      <c r="M28" s="1"/>
      <c r="N28" s="1"/>
      <c r="O28" s="1"/>
    </row>
    <row r="29" spans="1:15" ht="10.5">
      <c r="A29" s="1"/>
      <c r="B29" s="1"/>
      <c r="C29" s="29" t="s">
        <v>24</v>
      </c>
      <c r="D29" s="16"/>
      <c r="E29" s="30">
        <f>_XLL.YPPDEFDCF(E21,$D$16,E28,$D$15,4,0)</f>
        <v>18.36508779743767</v>
      </c>
      <c r="F29" s="26"/>
      <c r="G29" s="1"/>
      <c r="H29" s="1"/>
      <c r="I29" s="29" t="s">
        <v>24</v>
      </c>
      <c r="J29" s="16"/>
      <c r="K29" s="30">
        <f>_XLL.YPPDEFDCF(K21,$D$16,K28,$D$15,4,1)</f>
        <v>18.36508779743767</v>
      </c>
      <c r="L29" s="26"/>
      <c r="M29" s="1"/>
      <c r="N29" s="1"/>
      <c r="O29" s="1"/>
    </row>
    <row r="30" spans="1:15" ht="10.5">
      <c r="A30" s="1"/>
      <c r="B30" s="1"/>
      <c r="C30" s="1" t="s">
        <v>25</v>
      </c>
      <c r="D30" s="1"/>
      <c r="E30" s="31"/>
      <c r="F30" s="22">
        <f>E29*E26</f>
        <v>2203810.5356925204</v>
      </c>
      <c r="G30" s="1"/>
      <c r="H30" s="1"/>
      <c r="I30" s="1" t="s">
        <v>26</v>
      </c>
      <c r="J30" s="1"/>
      <c r="K30" s="31"/>
      <c r="L30" s="22">
        <f>K29*K26</f>
        <v>2203810.5356925204</v>
      </c>
      <c r="M30" s="1"/>
      <c r="N30" s="1"/>
      <c r="O30" s="1"/>
    </row>
    <row r="31" spans="1:15" ht="10.5">
      <c r="A31" s="1"/>
      <c r="B31" s="1"/>
      <c r="C31" s="1"/>
      <c r="D31" s="1"/>
      <c r="E31" s="4"/>
      <c r="F31" s="32"/>
      <c r="G31" s="1"/>
      <c r="H31" s="1"/>
      <c r="I31" s="1"/>
      <c r="J31" s="1"/>
      <c r="K31" s="4"/>
      <c r="L31" s="32"/>
      <c r="M31" s="1"/>
      <c r="N31" s="1"/>
      <c r="O31" s="1"/>
    </row>
    <row r="32" spans="1:15" ht="10.5">
      <c r="A32" s="1"/>
      <c r="B32" s="1"/>
      <c r="C32" s="1" t="s">
        <v>27</v>
      </c>
      <c r="D32" s="1"/>
      <c r="E32" s="4"/>
      <c r="F32" s="33">
        <f>SUM(F20:F31)</f>
        <v>2377104.0830580005</v>
      </c>
      <c r="G32" s="1"/>
      <c r="H32" s="1"/>
      <c r="I32" s="1" t="s">
        <v>27</v>
      </c>
      <c r="J32" s="1"/>
      <c r="K32" s="4"/>
      <c r="L32" s="33">
        <f>SUM(L20:L31)</f>
        <v>2377104.0830580005</v>
      </c>
      <c r="M32" s="1"/>
      <c r="N32" s="1"/>
      <c r="O32" s="1"/>
    </row>
    <row r="33" spans="1:15" ht="10.5">
      <c r="A33" s="1"/>
      <c r="B33" s="1"/>
      <c r="C33" s="1"/>
      <c r="D33" s="1"/>
      <c r="E33" s="4"/>
      <c r="F33" s="4"/>
      <c r="G33" s="1"/>
      <c r="H33" s="1"/>
      <c r="I33" s="1"/>
      <c r="J33" s="1"/>
      <c r="K33" s="4"/>
      <c r="L33" s="4"/>
      <c r="M33" s="1"/>
      <c r="N33" s="1"/>
      <c r="O33" s="1"/>
    </row>
    <row r="34" spans="1:15" ht="10.5">
      <c r="A34" s="1"/>
      <c r="B34" s="1"/>
      <c r="C34" s="1"/>
      <c r="D34" s="1"/>
      <c r="E34" s="1"/>
      <c r="F34" s="4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6" t="s">
        <v>28</v>
      </c>
      <c r="D35" s="1"/>
      <c r="E35" s="1"/>
      <c r="F35" s="4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32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 t="s">
        <v>29</v>
      </c>
      <c r="D37" s="34" t="s">
        <v>30</v>
      </c>
      <c r="E37" s="35">
        <f>_XLL.IMPGROWTH(E21,D16,D15,4,0)</f>
        <v>0.032954801577396386</v>
      </c>
      <c r="F37" s="36">
        <f>_XLL.PVTSTEPRENTGROW(2000,D16,_XLL.DPM(2000,E22),2400,E26,_XLL.DPM(2000,E28),E20,2000,E37,D15)</f>
        <v>2377104.0371009335</v>
      </c>
      <c r="G37" s="18"/>
      <c r="H37" s="1" t="s">
        <v>31</v>
      </c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3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4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4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4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4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4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4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4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4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4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4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4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4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4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4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4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4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4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4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4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4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4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4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4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4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4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4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4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4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4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4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4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4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4"/>
      <c r="G71" s="1"/>
      <c r="H71" s="1"/>
      <c r="I71" s="1"/>
      <c r="J71" s="1"/>
      <c r="K71" s="1"/>
      <c r="L71" s="1"/>
      <c r="M71" s="1"/>
      <c r="N71" s="1"/>
      <c r="O71" s="1" t="s">
        <v>32</v>
      </c>
    </row>
    <row r="72" spans="1:15" ht="10.5">
      <c r="A72" s="1"/>
      <c r="B72" s="1"/>
      <c r="C72" s="1"/>
      <c r="D72" s="1"/>
      <c r="E72" s="1"/>
      <c r="F72" s="4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4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4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4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4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4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4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4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4"/>
      <c r="G80" s="1"/>
      <c r="H80" s="1"/>
      <c r="I80" s="1"/>
      <c r="J80" s="1"/>
      <c r="K80" s="1"/>
      <c r="L80" s="1"/>
      <c r="M80" s="1"/>
      <c r="N80" s="1"/>
      <c r="O80" s="1" t="s">
        <v>32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2013-03-26T10:59:38Z</dcterms:created>
  <dcterms:modified xsi:type="dcterms:W3CDTF">2013-03-26T10:59:38Z</dcterms:modified>
  <cp:category/>
  <cp:version/>
  <cp:contentType/>
  <cp:contentStatus/>
</cp:coreProperties>
</file>