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WeekNumber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<sst xmlns="http://schemas.openxmlformats.org/spreadsheetml/2006/main" count="34" uniqueCount="26">
  <si>
    <t>WeekNumber</t>
  </si>
  <si>
    <t>Category:</t>
  </si>
  <si>
    <t>Date and Time Calculations</t>
  </si>
  <si>
    <t>Family:</t>
  </si>
  <si>
    <t>Date Information</t>
  </si>
  <si>
    <t>Arguments:</t>
  </si>
  <si>
    <t>TheDate, StartOfWeek, [StartOfWeek1]</t>
  </si>
  <si>
    <t>Meaning:</t>
  </si>
  <si>
    <t>Week Number</t>
  </si>
  <si>
    <t>Description:</t>
  </si>
  <si>
    <t>Determines the week number within the year, on a number of bases including ISO 8601.</t>
  </si>
  <si>
    <t>EXCEL'S WEEKNUM</t>
  </si>
  <si>
    <t>EXCEL</t>
  </si>
  <si>
    <t>WeekNumber Function</t>
  </si>
  <si>
    <t>(doesn't do ISO)</t>
  </si>
  <si>
    <t>FORMULA</t>
  </si>
  <si>
    <t>Basis</t>
  </si>
  <si>
    <t>(A)</t>
  </si>
  <si>
    <t>(B)</t>
  </si>
  <si>
    <t>(C)</t>
  </si>
  <si>
    <t>Like Excel (1)</t>
  </si>
  <si>
    <t>Like Excel (2)</t>
  </si>
  <si>
    <t>ISO 8601</t>
  </si>
  <si>
    <t>StartOfWeek1</t>
  </si>
  <si>
    <t>StartOfWeek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</si>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</sst>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#0_);\(###0\);"/>
  </numFmts>
  <fonts count="5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7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 quotePrefix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 quotePrefix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 quotePrefix="1">
      <alignment horizontal="centerContinuous"/>
    </xf>
    <xf numFmtId="0" fontId="4" fillId="0" borderId="1" xfId="0" applyFont="1" applyBorder="1" applyAlignment="1" quotePrefix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2" xfId="0" applyBorder="1" applyAlignment="1">
      <alignment/>
    </xf>
    <xf numFmtId="0" fontId="0" fillId="2" borderId="8" xfId="0" applyFill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4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/>
    </xf>
    <xf numFmtId="165" fontId="0" fillId="0" borderId="9" xfId="0" applyNumberFormat="1" applyBorder="1" applyAlignment="1">
      <alignment horizontal="center"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4" max="4" width="10.7109375" style="0" bestFit="1" customWidth="1"/>
    <col min="5" max="5" width="6.57421875" style="0" customWidth="1"/>
    <col min="6" max="6" width="10.00390625" style="0" customWidth="1"/>
    <col min="7" max="9" width="9.8515625" style="0" customWidth="1"/>
    <col min="13" max="13" width="10.421875" style="0" bestFit="1" customWidth="1"/>
  </cols>
  <sheetData>
    <row r="1" spans="2:15" s="2" customFormat="1" ht="10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s="2" customFormat="1" ht="10.5"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s="7" customFormat="1" ht="14.25">
      <c r="B3" s="3"/>
      <c r="C3" s="5" t="s">
        <v>0</v>
      </c>
      <c r="D3" s="4"/>
      <c r="E3" s="4"/>
      <c r="F3" s="4"/>
      <c r="G3" s="4"/>
      <c r="H3" s="4"/>
      <c r="I3" s="4"/>
      <c r="J3" s="6"/>
      <c r="K3" s="1"/>
      <c r="L3" s="1"/>
      <c r="M3" s="1"/>
      <c r="N3" s="6"/>
      <c r="O3" s="6"/>
    </row>
    <row r="4" spans="2:15" s="7" customFormat="1" ht="10.5">
      <c r="B4" s="3"/>
      <c r="C4" s="8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</row>
    <row r="5" spans="2:15" s="7" customFormat="1" ht="10.5">
      <c r="B5" s="3"/>
      <c r="C5" s="8" t="s">
        <v>1</v>
      </c>
      <c r="D5" s="4" t="s">
        <v>2</v>
      </c>
      <c r="E5" s="4"/>
      <c r="F5" s="4"/>
      <c r="G5" s="4"/>
      <c r="H5" s="4"/>
      <c r="I5" s="4"/>
      <c r="J5" s="6"/>
      <c r="K5" s="6"/>
      <c r="L5" s="6"/>
      <c r="M5" s="6"/>
      <c r="N5" s="6"/>
      <c r="O5" s="6"/>
    </row>
    <row r="6" spans="2:15" s="7" customFormat="1" ht="10.5">
      <c r="B6" s="3"/>
      <c r="C6" s="8" t="s">
        <v>3</v>
      </c>
      <c r="D6" s="4" t="s">
        <v>4</v>
      </c>
      <c r="E6" s="4"/>
      <c r="F6" s="4"/>
      <c r="G6" s="4"/>
      <c r="H6" s="4"/>
      <c r="I6" s="4"/>
      <c r="J6" s="6"/>
      <c r="K6" s="6"/>
      <c r="L6" s="6"/>
      <c r="M6" s="6"/>
      <c r="N6" s="6"/>
      <c r="O6" s="6"/>
    </row>
    <row r="7" spans="2:15" s="7" customFormat="1" ht="10.5">
      <c r="B7" s="3"/>
      <c r="C7" s="8" t="s">
        <v>5</v>
      </c>
      <c r="D7" s="4" t="s">
        <v>6</v>
      </c>
      <c r="E7" s="4"/>
      <c r="F7" s="4"/>
      <c r="G7" s="4"/>
      <c r="H7" s="4"/>
      <c r="I7" s="4"/>
      <c r="J7" s="6"/>
      <c r="K7" s="6"/>
      <c r="L7" s="6"/>
      <c r="M7" s="6"/>
      <c r="N7" s="6"/>
      <c r="O7" s="6"/>
    </row>
    <row r="8" spans="2:15" s="7" customFormat="1" ht="10.5">
      <c r="B8" s="3"/>
      <c r="C8" s="8" t="s">
        <v>7</v>
      </c>
      <c r="D8" s="4" t="s">
        <v>8</v>
      </c>
      <c r="E8" s="4"/>
      <c r="F8" s="4"/>
      <c r="G8" s="4"/>
      <c r="H8" s="4"/>
      <c r="I8" s="4"/>
      <c r="J8" s="6"/>
      <c r="K8" s="6"/>
      <c r="L8" s="6"/>
      <c r="M8" s="6"/>
      <c r="N8" s="6"/>
      <c r="O8" s="6"/>
    </row>
    <row r="9" spans="2:15" ht="66" customHeight="1">
      <c r="B9" s="9"/>
      <c r="C9" s="10" t="s">
        <v>9</v>
      </c>
      <c r="D9" s="11" t="s">
        <v>10</v>
      </c>
      <c r="E9" s="12"/>
      <c r="F9" s="12"/>
      <c r="G9" s="12"/>
      <c r="H9" s="12"/>
      <c r="I9" s="12"/>
      <c r="J9" s="12"/>
      <c r="K9" s="12"/>
      <c r="L9" s="12"/>
      <c r="M9" s="12"/>
      <c r="N9" s="9"/>
      <c r="O9" s="9"/>
    </row>
    <row r="10" spans="2:15" ht="12.75">
      <c r="B10" s="9"/>
      <c r="C10" s="13"/>
      <c r="D10" s="14"/>
      <c r="E10" s="9"/>
      <c r="F10" s="15"/>
      <c r="G10" s="15"/>
      <c r="H10" s="15"/>
      <c r="I10" s="9"/>
      <c r="J10" s="16" t="s">
        <v>11</v>
      </c>
      <c r="K10" s="17"/>
      <c r="L10" s="9" t="s">
        <v>12</v>
      </c>
      <c r="M10" s="9"/>
      <c r="N10" s="9"/>
      <c r="O10" s="9"/>
    </row>
    <row r="11" spans="2:15" ht="12.75">
      <c r="B11" s="9"/>
      <c r="C11" s="9"/>
      <c r="D11" s="9"/>
      <c r="E11" s="18"/>
      <c r="F11" s="19" t="s">
        <v>13</v>
      </c>
      <c r="G11" s="20"/>
      <c r="H11" s="21"/>
      <c r="I11" s="22"/>
      <c r="J11" s="16" t="s">
        <v>14</v>
      </c>
      <c r="K11" s="17"/>
      <c r="L11" s="9" t="s">
        <v>15</v>
      </c>
      <c r="M11" s="9"/>
      <c r="N11" s="9"/>
      <c r="O11" s="9"/>
    </row>
    <row r="12" spans="2:15" ht="12.75">
      <c r="B12" s="9"/>
      <c r="C12" s="9"/>
      <c r="D12" s="9" t="s">
        <v>16</v>
      </c>
      <c r="E12" s="23"/>
      <c r="F12" s="24" t="s">
        <v>17</v>
      </c>
      <c r="G12" s="24" t="s">
        <v>18</v>
      </c>
      <c r="H12" s="24" t="s">
        <v>19</v>
      </c>
      <c r="I12" s="9"/>
      <c r="J12" s="16" t="s">
        <v>17</v>
      </c>
      <c r="K12" s="16" t="s">
        <v>18</v>
      </c>
      <c r="L12" s="24" t="s">
        <v>19</v>
      </c>
      <c r="M12" s="9"/>
      <c r="N12" s="9"/>
      <c r="O12" s="9"/>
    </row>
    <row r="13" spans="2:15" ht="12.75">
      <c r="B13" s="9"/>
      <c r="C13" s="9"/>
      <c r="D13" s="9"/>
      <c r="E13" s="23"/>
      <c r="F13" s="25" t="s">
        <v>20</v>
      </c>
      <c r="G13" s="25" t="s">
        <v>21</v>
      </c>
      <c r="H13" s="26" t="s">
        <v>22</v>
      </c>
      <c r="I13" s="9"/>
      <c r="J13" s="27" t="s">
        <v>20</v>
      </c>
      <c r="K13" s="27" t="s">
        <v>21</v>
      </c>
      <c r="L13" s="26" t="s">
        <v>22</v>
      </c>
      <c r="M13" s="9"/>
      <c r="N13" s="9"/>
      <c r="O13" s="9"/>
    </row>
    <row r="14" spans="2:15" ht="12" customHeight="1">
      <c r="B14" s="9"/>
      <c r="C14" s="9"/>
      <c r="D14" s="28" t="s">
        <v>23</v>
      </c>
      <c r="E14" s="29"/>
      <c r="F14" s="30">
        <v>0</v>
      </c>
      <c r="G14" s="30">
        <v>0</v>
      </c>
      <c r="H14" s="30">
        <v>5</v>
      </c>
      <c r="I14" s="22"/>
      <c r="J14" s="9"/>
      <c r="K14" s="9"/>
      <c r="L14" s="9"/>
      <c r="M14" s="9"/>
      <c r="N14" s="9"/>
      <c r="O14" s="9"/>
    </row>
    <row r="15" spans="2:15" ht="12" customHeight="1">
      <c r="B15" s="9"/>
      <c r="C15" s="9"/>
      <c r="D15" s="28"/>
      <c r="E15" s="9"/>
      <c r="F15" s="31"/>
      <c r="G15" s="31"/>
      <c r="H15" s="31"/>
      <c r="I15" s="9"/>
      <c r="J15" s="15"/>
      <c r="K15" s="15"/>
      <c r="L15" s="9"/>
      <c r="M15" s="9"/>
      <c r="N15" s="9"/>
      <c r="O15" s="9"/>
    </row>
    <row r="16" spans="2:15" ht="12" customHeight="1">
      <c r="B16" s="9"/>
      <c r="C16" s="9"/>
      <c r="D16" s="32" t="s">
        <v>24</v>
      </c>
      <c r="E16" s="29"/>
      <c r="F16" s="30">
        <v>1</v>
      </c>
      <c r="G16" s="30">
        <v>2</v>
      </c>
      <c r="H16" s="30">
        <v>2</v>
      </c>
      <c r="I16" s="33"/>
      <c r="J16" s="34">
        <v>1</v>
      </c>
      <c r="K16" s="34">
        <v>2</v>
      </c>
      <c r="L16" s="22"/>
      <c r="M16" s="9"/>
      <c r="N16" s="9"/>
      <c r="O16" s="9"/>
    </row>
    <row r="17" spans="2:15" ht="12" customHeight="1">
      <c r="B17" s="9"/>
      <c r="C17" s="9"/>
      <c r="D17" s="9"/>
      <c r="E17" s="23"/>
      <c r="F17" s="35"/>
      <c r="G17" s="35"/>
      <c r="H17" s="35"/>
      <c r="I17" s="23"/>
      <c r="J17" s="35"/>
      <c r="K17" s="35"/>
      <c r="L17" s="9"/>
      <c r="M17" s="9"/>
      <c r="N17" s="9"/>
      <c r="O17" s="9"/>
    </row>
    <row r="18" spans="2:15" ht="12" customHeight="1">
      <c r="B18" s="9"/>
      <c r="C18" s="9" t="str">
        <f>_XLL.DAYNAME(D18)</f>
        <v>Sunday</v>
      </c>
      <c r="D18" s="36">
        <f aca="true" t="shared" si="0" ref="D18:D23">D19-1</f>
        <v>38347</v>
      </c>
      <c r="E18" s="18"/>
      <c r="F18" s="37">
        <f>_XLL.WEEKNUMBER($D18,F$16,F$14)</f>
        <v>53</v>
      </c>
      <c r="G18" s="37">
        <f>_XLL.WEEKNUMBER($D18,G$16,G$14)</f>
        <v>52</v>
      </c>
      <c r="H18" s="37">
        <f>_XLL.WEEKNUMBER($D18,H$16,H$14)</f>
        <v>52</v>
      </c>
      <c r="I18" s="33"/>
      <c r="J18" s="38">
        <f aca="true" t="shared" si="1" ref="J18:K33">WEEKNUM($D18,J$16)</f>
        <v>53</v>
      </c>
      <c r="K18" s="38">
        <f t="shared" si="1"/>
        <v>52</v>
      </c>
      <c r="L18" s="38">
        <f aca="true" t="shared" si="2" ref="L18:L33">1+INT((D18-DATE(YEAR(D18+4-WEEKDAY(D18+6)),1,5)+WEEKDAY(DATE(YEAR(D18+4-WEEKDAY(D18+6)),1,3)))/7)</f>
        <v>52</v>
      </c>
      <c r="N18" s="9"/>
      <c r="O18" s="9"/>
    </row>
    <row r="19" spans="2:15" ht="12" customHeight="1">
      <c r="B19" s="9"/>
      <c r="C19" s="9" t="str">
        <f>_XLL.DAYNAME(D19)</f>
        <v>Monday</v>
      </c>
      <c r="D19" s="36">
        <f t="shared" si="0"/>
        <v>38348</v>
      </c>
      <c r="E19" s="18"/>
      <c r="F19" s="37">
        <f>_XLL.WEEKNUMBER($D19,F$16,F$14)</f>
        <v>53</v>
      </c>
      <c r="G19" s="37">
        <f>_XLL.WEEKNUMBER($D19,G$16,G$14)</f>
        <v>53</v>
      </c>
      <c r="H19" s="37">
        <f>_XLL.WEEKNUMBER($D19,H$16,H$14)</f>
        <v>53</v>
      </c>
      <c r="I19" s="33"/>
      <c r="J19" s="38">
        <f t="shared" si="1"/>
        <v>53</v>
      </c>
      <c r="K19" s="38">
        <f t="shared" si="1"/>
        <v>53</v>
      </c>
      <c r="L19" s="38">
        <f t="shared" si="2"/>
        <v>53</v>
      </c>
      <c r="N19" s="9"/>
      <c r="O19" s="9"/>
    </row>
    <row r="20" spans="2:15" ht="12" customHeight="1">
      <c r="B20" s="9"/>
      <c r="C20" s="9" t="str">
        <f>_XLL.DAYNAME(D20)</f>
        <v>Tuesday</v>
      </c>
      <c r="D20" s="36">
        <f t="shared" si="0"/>
        <v>38349</v>
      </c>
      <c r="E20" s="18"/>
      <c r="F20" s="37">
        <f>_XLL.WEEKNUMBER($D20,F$16,F$14)</f>
        <v>53</v>
      </c>
      <c r="G20" s="37">
        <f>_XLL.WEEKNUMBER($D20,G$16,G$14)</f>
        <v>53</v>
      </c>
      <c r="H20" s="37">
        <f>_XLL.WEEKNUMBER($D20,H$16,H$14)</f>
        <v>53</v>
      </c>
      <c r="I20" s="33"/>
      <c r="J20" s="38">
        <f t="shared" si="1"/>
        <v>53</v>
      </c>
      <c r="K20" s="38">
        <f t="shared" si="1"/>
        <v>53</v>
      </c>
      <c r="L20" s="38">
        <f t="shared" si="2"/>
        <v>53</v>
      </c>
      <c r="N20" s="9"/>
      <c r="O20" s="9"/>
    </row>
    <row r="21" spans="2:15" ht="12" customHeight="1">
      <c r="B21" s="9"/>
      <c r="C21" s="9" t="str">
        <f>_XLL.DAYNAME(D21)</f>
        <v>Wednesday</v>
      </c>
      <c r="D21" s="36">
        <f t="shared" si="0"/>
        <v>38350</v>
      </c>
      <c r="E21" s="18"/>
      <c r="F21" s="37">
        <f>_XLL.WEEKNUMBER($D21,F$16,F$14)</f>
        <v>53</v>
      </c>
      <c r="G21" s="37">
        <f>_XLL.WEEKNUMBER($D21,G$16,G$14)</f>
        <v>53</v>
      </c>
      <c r="H21" s="37">
        <f>_XLL.WEEKNUMBER($D21,H$16,H$14)</f>
        <v>53</v>
      </c>
      <c r="I21" s="33"/>
      <c r="J21" s="38">
        <f t="shared" si="1"/>
        <v>53</v>
      </c>
      <c r="K21" s="38">
        <f t="shared" si="1"/>
        <v>53</v>
      </c>
      <c r="L21" s="38">
        <f t="shared" si="2"/>
        <v>53</v>
      </c>
      <c r="N21" s="9"/>
      <c r="O21" s="9"/>
    </row>
    <row r="22" spans="2:15" ht="12" customHeight="1">
      <c r="B22" s="9"/>
      <c r="C22" s="9" t="str">
        <f>_XLL.DAYNAME(D22)</f>
        <v>Thursday</v>
      </c>
      <c r="D22" s="36">
        <f t="shared" si="0"/>
        <v>38351</v>
      </c>
      <c r="E22" s="18"/>
      <c r="F22" s="37">
        <f>_XLL.WEEKNUMBER($D22,F$16,F$14)</f>
        <v>53</v>
      </c>
      <c r="G22" s="37">
        <f>_XLL.WEEKNUMBER($D22,G$16,G$14)</f>
        <v>53</v>
      </c>
      <c r="H22" s="37">
        <f>_XLL.WEEKNUMBER($D22,H$16,H$14)</f>
        <v>53</v>
      </c>
      <c r="I22" s="33"/>
      <c r="J22" s="38">
        <f t="shared" si="1"/>
        <v>53</v>
      </c>
      <c r="K22" s="38">
        <f t="shared" si="1"/>
        <v>53</v>
      </c>
      <c r="L22" s="38">
        <f t="shared" si="2"/>
        <v>53</v>
      </c>
      <c r="N22" s="9"/>
      <c r="O22" s="9"/>
    </row>
    <row r="23" spans="2:15" ht="12" customHeight="1">
      <c r="B23" s="9"/>
      <c r="C23" s="9" t="str">
        <f>_XLL.DAYNAME(D23)</f>
        <v>Friday</v>
      </c>
      <c r="D23" s="36">
        <f t="shared" si="0"/>
        <v>38352</v>
      </c>
      <c r="E23" s="18"/>
      <c r="F23" s="37">
        <f>_XLL.WEEKNUMBER($D23,F$16,F$14)</f>
        <v>53</v>
      </c>
      <c r="G23" s="37">
        <f>_XLL.WEEKNUMBER($D23,G$16,G$14)</f>
        <v>53</v>
      </c>
      <c r="H23" s="37">
        <f>_XLL.WEEKNUMBER($D23,H$16,H$14)</f>
        <v>53</v>
      </c>
      <c r="I23" s="33"/>
      <c r="J23" s="38">
        <f t="shared" si="1"/>
        <v>53</v>
      </c>
      <c r="K23" s="38">
        <f t="shared" si="1"/>
        <v>53</v>
      </c>
      <c r="L23" s="38">
        <f t="shared" si="2"/>
        <v>53</v>
      </c>
      <c r="N23" s="9"/>
      <c r="O23" s="9"/>
    </row>
    <row r="24" spans="2:15" ht="12" customHeight="1">
      <c r="B24" s="9"/>
      <c r="C24" s="9" t="str">
        <f>_XLL.DAYNAME(D24)</f>
        <v>Saturday</v>
      </c>
      <c r="D24" s="36">
        <v>38353</v>
      </c>
      <c r="E24" s="18"/>
      <c r="F24" s="37">
        <f>_XLL.WEEKNUMBER($D24,F$16,F$14)</f>
        <v>1</v>
      </c>
      <c r="G24" s="37">
        <f>_XLL.WEEKNUMBER($D24,G$16,G$14)</f>
        <v>1</v>
      </c>
      <c r="H24" s="37">
        <f>_XLL.WEEKNUMBER($D24,H$16,H$14)</f>
        <v>53</v>
      </c>
      <c r="I24" s="33"/>
      <c r="J24" s="38">
        <f t="shared" si="1"/>
        <v>1</v>
      </c>
      <c r="K24" s="38">
        <f t="shared" si="1"/>
        <v>1</v>
      </c>
      <c r="L24" s="38">
        <f t="shared" si="2"/>
        <v>53</v>
      </c>
      <c r="N24" s="9"/>
      <c r="O24" s="9"/>
    </row>
    <row r="25" spans="2:15" ht="12" customHeight="1">
      <c r="B25" s="9"/>
      <c r="C25" s="9" t="str">
        <f>_XLL.DAYNAME(D25)</f>
        <v>Sunday</v>
      </c>
      <c r="D25" s="36">
        <f>D24+1</f>
        <v>38354</v>
      </c>
      <c r="E25" s="18"/>
      <c r="F25" s="37">
        <f>_XLL.WEEKNUMBER($D25,F$16,F$14)</f>
        <v>2</v>
      </c>
      <c r="G25" s="37">
        <f>_XLL.WEEKNUMBER($D25,G$16,G$14)</f>
        <v>1</v>
      </c>
      <c r="H25" s="37">
        <f>_XLL.WEEKNUMBER($D25,H$16,H$14)</f>
        <v>53</v>
      </c>
      <c r="I25" s="33"/>
      <c r="J25" s="38">
        <f t="shared" si="1"/>
        <v>2</v>
      </c>
      <c r="K25" s="38">
        <f t="shared" si="1"/>
        <v>1</v>
      </c>
      <c r="L25" s="38">
        <f t="shared" si="2"/>
        <v>53</v>
      </c>
      <c r="N25" s="9"/>
      <c r="O25" s="9"/>
    </row>
    <row r="26" spans="2:15" ht="12" customHeight="1">
      <c r="B26" s="9"/>
      <c r="C26" s="9" t="str">
        <f>_XLL.DAYNAME(D26)</f>
        <v>Monday</v>
      </c>
      <c r="D26" s="36">
        <f aca="true" t="shared" si="3" ref="D26:D33">D25+1</f>
        <v>38355</v>
      </c>
      <c r="E26" s="18"/>
      <c r="F26" s="37">
        <f>_XLL.WEEKNUMBER($D26,F$16,F$14)</f>
        <v>2</v>
      </c>
      <c r="G26" s="37">
        <f>_XLL.WEEKNUMBER($D26,G$16,G$14)</f>
        <v>2</v>
      </c>
      <c r="H26" s="37">
        <f>_XLL.WEEKNUMBER($D26,H$16,H$14)</f>
        <v>1</v>
      </c>
      <c r="I26" s="33"/>
      <c r="J26" s="38">
        <f t="shared" si="1"/>
        <v>2</v>
      </c>
      <c r="K26" s="38">
        <f t="shared" si="1"/>
        <v>2</v>
      </c>
      <c r="L26" s="38">
        <f t="shared" si="2"/>
        <v>1</v>
      </c>
      <c r="N26" s="9"/>
      <c r="O26" s="9"/>
    </row>
    <row r="27" spans="2:15" ht="12" customHeight="1">
      <c r="B27" s="9"/>
      <c r="C27" s="9" t="str">
        <f>_XLL.DAYNAME(D27)</f>
        <v>Tuesday</v>
      </c>
      <c r="D27" s="36">
        <f t="shared" si="3"/>
        <v>38356</v>
      </c>
      <c r="E27" s="18"/>
      <c r="F27" s="37">
        <f>_XLL.WEEKNUMBER($D27,F$16,F$14)</f>
        <v>2</v>
      </c>
      <c r="G27" s="37">
        <f>_XLL.WEEKNUMBER($D27,G$16,G$14)</f>
        <v>2</v>
      </c>
      <c r="H27" s="37">
        <f>_XLL.WEEKNUMBER($D27,H$16,H$14)</f>
        <v>1</v>
      </c>
      <c r="I27" s="33"/>
      <c r="J27" s="38">
        <f t="shared" si="1"/>
        <v>2</v>
      </c>
      <c r="K27" s="38">
        <f t="shared" si="1"/>
        <v>2</v>
      </c>
      <c r="L27" s="38">
        <f t="shared" si="2"/>
        <v>1</v>
      </c>
      <c r="N27" s="9"/>
      <c r="O27" s="9"/>
    </row>
    <row r="28" spans="2:15" ht="12" customHeight="1">
      <c r="B28" s="9"/>
      <c r="C28" s="9" t="str">
        <f>_XLL.DAYNAME(D28)</f>
        <v>Wednesday</v>
      </c>
      <c r="D28" s="36">
        <f t="shared" si="3"/>
        <v>38357</v>
      </c>
      <c r="E28" s="18"/>
      <c r="F28" s="37">
        <f>_XLL.WEEKNUMBER($D28,F$16,F$14)</f>
        <v>2</v>
      </c>
      <c r="G28" s="37">
        <f>_XLL.WEEKNUMBER($D28,G$16,G$14)</f>
        <v>2</v>
      </c>
      <c r="H28" s="37">
        <f>_XLL.WEEKNUMBER($D28,H$16,H$14)</f>
        <v>1</v>
      </c>
      <c r="I28" s="33"/>
      <c r="J28" s="38">
        <f t="shared" si="1"/>
        <v>2</v>
      </c>
      <c r="K28" s="38">
        <f t="shared" si="1"/>
        <v>2</v>
      </c>
      <c r="L28" s="38">
        <f t="shared" si="2"/>
        <v>1</v>
      </c>
      <c r="N28" s="9"/>
      <c r="O28" s="9"/>
    </row>
    <row r="29" spans="2:15" ht="12" customHeight="1">
      <c r="B29" s="9"/>
      <c r="C29" s="9" t="str">
        <f>_XLL.DAYNAME(D29)</f>
        <v>Thursday</v>
      </c>
      <c r="D29" s="36">
        <f t="shared" si="3"/>
        <v>38358</v>
      </c>
      <c r="E29" s="39"/>
      <c r="F29" s="37">
        <f>_XLL.WEEKNUMBER($D29,F$16,F$14)</f>
        <v>2</v>
      </c>
      <c r="G29" s="37">
        <f>_XLL.WEEKNUMBER($D29,G$16,G$14)</f>
        <v>2</v>
      </c>
      <c r="H29" s="37">
        <f>_XLL.WEEKNUMBER($D29,H$16,H$14)</f>
        <v>1</v>
      </c>
      <c r="I29" s="33"/>
      <c r="J29" s="38">
        <f t="shared" si="1"/>
        <v>2</v>
      </c>
      <c r="K29" s="38">
        <f t="shared" si="1"/>
        <v>2</v>
      </c>
      <c r="L29" s="38">
        <f t="shared" si="2"/>
        <v>1</v>
      </c>
      <c r="N29" s="9"/>
      <c r="O29" s="9"/>
    </row>
    <row r="30" spans="2:15" ht="12" customHeight="1">
      <c r="B30" s="9"/>
      <c r="C30" s="9" t="str">
        <f>_XLL.DAYNAME(D30)</f>
        <v>Friday</v>
      </c>
      <c r="D30" s="36">
        <f t="shared" si="3"/>
        <v>38359</v>
      </c>
      <c r="E30" s="39"/>
      <c r="F30" s="37">
        <f>_XLL.WEEKNUMBER($D30,F$16,F$14)</f>
        <v>2</v>
      </c>
      <c r="G30" s="37">
        <f>_XLL.WEEKNUMBER($D30,G$16,G$14)</f>
        <v>2</v>
      </c>
      <c r="H30" s="37">
        <f>_XLL.WEEKNUMBER($D30,H$16,H$14)</f>
        <v>1</v>
      </c>
      <c r="I30" s="33"/>
      <c r="J30" s="38">
        <f t="shared" si="1"/>
        <v>2</v>
      </c>
      <c r="K30" s="38">
        <f t="shared" si="1"/>
        <v>2</v>
      </c>
      <c r="L30" s="38">
        <f t="shared" si="2"/>
        <v>1</v>
      </c>
      <c r="N30" s="9"/>
      <c r="O30" s="9"/>
    </row>
    <row r="31" spans="2:15" ht="12" customHeight="1">
      <c r="B31" s="9"/>
      <c r="C31" s="9" t="str">
        <f>_XLL.DAYNAME(D31)</f>
        <v>Saturday</v>
      </c>
      <c r="D31" s="36">
        <f t="shared" si="3"/>
        <v>38360</v>
      </c>
      <c r="E31" s="39"/>
      <c r="F31" s="37">
        <f>_XLL.WEEKNUMBER($D31,F$16,F$14)</f>
        <v>2</v>
      </c>
      <c r="G31" s="37">
        <f>_XLL.WEEKNUMBER($D31,G$16,G$14)</f>
        <v>2</v>
      </c>
      <c r="H31" s="37">
        <f>_XLL.WEEKNUMBER($D31,H$16,H$14)</f>
        <v>1</v>
      </c>
      <c r="I31" s="33"/>
      <c r="J31" s="38">
        <f t="shared" si="1"/>
        <v>2</v>
      </c>
      <c r="K31" s="38">
        <f t="shared" si="1"/>
        <v>2</v>
      </c>
      <c r="L31" s="38">
        <f t="shared" si="2"/>
        <v>1</v>
      </c>
      <c r="N31" s="9"/>
      <c r="O31" s="9"/>
    </row>
    <row r="32" spans="2:15" ht="12" customHeight="1">
      <c r="B32" s="9"/>
      <c r="C32" s="9" t="str">
        <f>_XLL.DAYNAME(D32)</f>
        <v>Sunday</v>
      </c>
      <c r="D32" s="36">
        <f t="shared" si="3"/>
        <v>38361</v>
      </c>
      <c r="E32" s="39"/>
      <c r="F32" s="37">
        <f>_XLL.WEEKNUMBER($D32,F$16,F$14)</f>
        <v>3</v>
      </c>
      <c r="G32" s="37">
        <f>_XLL.WEEKNUMBER($D32,G$16,G$14)</f>
        <v>2</v>
      </c>
      <c r="H32" s="37">
        <f>_XLL.WEEKNUMBER($D32,H$16,H$14)</f>
        <v>1</v>
      </c>
      <c r="I32" s="33"/>
      <c r="J32" s="38">
        <f t="shared" si="1"/>
        <v>3</v>
      </c>
      <c r="K32" s="38">
        <f t="shared" si="1"/>
        <v>2</v>
      </c>
      <c r="L32" s="38">
        <f t="shared" si="2"/>
        <v>1</v>
      </c>
      <c r="N32" s="9"/>
      <c r="O32" s="9"/>
    </row>
    <row r="33" spans="2:15" ht="12" customHeight="1">
      <c r="B33" s="9"/>
      <c r="C33" s="9" t="str">
        <f>_XLL.DAYNAME(D33)</f>
        <v>Monday</v>
      </c>
      <c r="D33" s="36">
        <f t="shared" si="3"/>
        <v>38362</v>
      </c>
      <c r="E33" s="39"/>
      <c r="F33" s="37">
        <f>_XLL.WEEKNUMBER($D33,F$16,F$14)</f>
        <v>3</v>
      </c>
      <c r="G33" s="37">
        <f>_XLL.WEEKNUMBER($D33,G$16,G$14)</f>
        <v>3</v>
      </c>
      <c r="H33" s="37">
        <f>_XLL.WEEKNUMBER($D33,H$16,H$14)</f>
        <v>2</v>
      </c>
      <c r="I33" s="33"/>
      <c r="J33" s="38">
        <f t="shared" si="1"/>
        <v>3</v>
      </c>
      <c r="K33" s="38">
        <f t="shared" si="1"/>
        <v>3</v>
      </c>
      <c r="L33" s="38">
        <f t="shared" si="2"/>
        <v>2</v>
      </c>
      <c r="N33" s="9"/>
      <c r="O33" s="9"/>
    </row>
    <row r="34" spans="2:15" ht="12" customHeight="1">
      <c r="B34" s="9"/>
      <c r="C34" s="9"/>
      <c r="D34" s="9"/>
      <c r="E34" s="9"/>
      <c r="F34" s="40"/>
      <c r="G34" s="40"/>
      <c r="H34" s="40"/>
      <c r="I34" s="23"/>
      <c r="J34" s="40"/>
      <c r="K34" s="40"/>
      <c r="L34" s="9"/>
      <c r="M34" s="9"/>
      <c r="N34" s="9"/>
      <c r="O34" s="9"/>
    </row>
    <row r="35" spans="2:15" ht="12" customHeight="1">
      <c r="B35" s="9"/>
      <c r="C35" s="9" t="str">
        <f>_XLL.DAYNAME(D35)</f>
        <v>Tuesday</v>
      </c>
      <c r="D35" s="36">
        <f aca="true" t="shared" si="4" ref="D35:D40">D36-1</f>
        <v>39077</v>
      </c>
      <c r="E35" s="18"/>
      <c r="F35" s="37">
        <f>_XLL.WEEKNUMBER($D35,F$16,F$14)</f>
        <v>52</v>
      </c>
      <c r="G35" s="37">
        <f>_XLL.WEEKNUMBER($D35,G$16,G$14)</f>
        <v>53</v>
      </c>
      <c r="H35" s="37">
        <f>_XLL.WEEKNUMBER($D35,H$16,H$14)</f>
        <v>52</v>
      </c>
      <c r="I35" s="41"/>
      <c r="J35" s="38">
        <f aca="true" t="shared" si="5" ref="J35:K50">WEEKNUM($D35,J$16)</f>
        <v>52</v>
      </c>
      <c r="K35" s="38">
        <f t="shared" si="5"/>
        <v>53</v>
      </c>
      <c r="L35" s="38">
        <f aca="true" t="shared" si="6" ref="L35:L50">1+INT((D35-DATE(YEAR(D35+4-WEEKDAY(D35+6)),1,5)+WEEKDAY(DATE(YEAR(D35+4-WEEKDAY(D35+6)),1,3)))/7)</f>
        <v>52</v>
      </c>
      <c r="M35" s="9"/>
      <c r="N35" s="9"/>
      <c r="O35" s="9"/>
    </row>
    <row r="36" spans="2:15" ht="12" customHeight="1">
      <c r="B36" s="9"/>
      <c r="C36" s="9" t="str">
        <f>_XLL.DAYNAME(D36)</f>
        <v>Wednesday</v>
      </c>
      <c r="D36" s="36">
        <f t="shared" si="4"/>
        <v>39078</v>
      </c>
      <c r="E36" s="18"/>
      <c r="F36" s="37">
        <f>_XLL.WEEKNUMBER($D36,F$16,F$14)</f>
        <v>52</v>
      </c>
      <c r="G36" s="37">
        <f>_XLL.WEEKNUMBER($D36,G$16,G$14)</f>
        <v>53</v>
      </c>
      <c r="H36" s="37">
        <f>_XLL.WEEKNUMBER($D36,H$16,H$14)</f>
        <v>52</v>
      </c>
      <c r="I36" s="41"/>
      <c r="J36" s="38">
        <f t="shared" si="5"/>
        <v>52</v>
      </c>
      <c r="K36" s="38">
        <f t="shared" si="5"/>
        <v>53</v>
      </c>
      <c r="L36" s="38">
        <f t="shared" si="6"/>
        <v>52</v>
      </c>
      <c r="M36" s="9"/>
      <c r="N36" s="9"/>
      <c r="O36" s="9"/>
    </row>
    <row r="37" spans="2:15" ht="12" customHeight="1">
      <c r="B37" s="9"/>
      <c r="C37" s="9" t="str">
        <f>_XLL.DAYNAME(D37)</f>
        <v>Thursday</v>
      </c>
      <c r="D37" s="36">
        <f t="shared" si="4"/>
        <v>39079</v>
      </c>
      <c r="E37" s="18"/>
      <c r="F37" s="37">
        <f>_XLL.WEEKNUMBER($D37,F$16,F$14)</f>
        <v>52</v>
      </c>
      <c r="G37" s="37">
        <f>_XLL.WEEKNUMBER($D37,G$16,G$14)</f>
        <v>53</v>
      </c>
      <c r="H37" s="37">
        <f>_XLL.WEEKNUMBER($D37,H$16,H$14)</f>
        <v>52</v>
      </c>
      <c r="I37" s="41"/>
      <c r="J37" s="38">
        <f t="shared" si="5"/>
        <v>52</v>
      </c>
      <c r="K37" s="38">
        <f t="shared" si="5"/>
        <v>53</v>
      </c>
      <c r="L37" s="38">
        <f t="shared" si="6"/>
        <v>52</v>
      </c>
      <c r="M37" s="9"/>
      <c r="N37" s="9"/>
      <c r="O37" s="9"/>
    </row>
    <row r="38" spans="2:15" ht="12" customHeight="1">
      <c r="B38" s="9"/>
      <c r="C38" s="9" t="str">
        <f>_XLL.DAYNAME(D38)</f>
        <v>Friday</v>
      </c>
      <c r="D38" s="36">
        <f t="shared" si="4"/>
        <v>39080</v>
      </c>
      <c r="E38" s="18"/>
      <c r="F38" s="37">
        <f>_XLL.WEEKNUMBER($D38,F$16,F$14)</f>
        <v>52</v>
      </c>
      <c r="G38" s="37">
        <f>_XLL.WEEKNUMBER($D38,G$16,G$14)</f>
        <v>53</v>
      </c>
      <c r="H38" s="37">
        <f>_XLL.WEEKNUMBER($D38,H$16,H$14)</f>
        <v>52</v>
      </c>
      <c r="I38" s="41"/>
      <c r="J38" s="38">
        <f t="shared" si="5"/>
        <v>52</v>
      </c>
      <c r="K38" s="38">
        <f t="shared" si="5"/>
        <v>53</v>
      </c>
      <c r="L38" s="38">
        <f t="shared" si="6"/>
        <v>52</v>
      </c>
      <c r="M38" s="9"/>
      <c r="N38" s="9"/>
      <c r="O38" s="9"/>
    </row>
    <row r="39" spans="2:15" ht="12" customHeight="1">
      <c r="B39" s="9"/>
      <c r="C39" s="9" t="str">
        <f>_XLL.DAYNAME(D39)</f>
        <v>Saturday</v>
      </c>
      <c r="D39" s="36">
        <f t="shared" si="4"/>
        <v>39081</v>
      </c>
      <c r="E39" s="18"/>
      <c r="F39" s="37">
        <f>_XLL.WEEKNUMBER($D39,F$16,F$14)</f>
        <v>52</v>
      </c>
      <c r="G39" s="37">
        <f>_XLL.WEEKNUMBER($D39,G$16,G$14)</f>
        <v>53</v>
      </c>
      <c r="H39" s="37">
        <f>_XLL.WEEKNUMBER($D39,H$16,H$14)</f>
        <v>52</v>
      </c>
      <c r="I39" s="41"/>
      <c r="J39" s="38">
        <f t="shared" si="5"/>
        <v>52</v>
      </c>
      <c r="K39" s="38">
        <f t="shared" si="5"/>
        <v>53</v>
      </c>
      <c r="L39" s="38">
        <f t="shared" si="6"/>
        <v>52</v>
      </c>
      <c r="M39" s="9"/>
      <c r="N39" s="9"/>
      <c r="O39" s="9"/>
    </row>
    <row r="40" spans="2:15" ht="12" customHeight="1">
      <c r="B40" s="9"/>
      <c r="C40" s="9" t="str">
        <f>_XLL.DAYNAME(D40)</f>
        <v>Sunday</v>
      </c>
      <c r="D40" s="36">
        <f t="shared" si="4"/>
        <v>39082</v>
      </c>
      <c r="E40" s="18"/>
      <c r="F40" s="37">
        <f>_XLL.WEEKNUMBER($D40,F$16,F$14)</f>
        <v>53</v>
      </c>
      <c r="G40" s="37">
        <f>_XLL.WEEKNUMBER($D40,G$16,G$14)</f>
        <v>53</v>
      </c>
      <c r="H40" s="37">
        <f>_XLL.WEEKNUMBER($D40,H$16,H$14)</f>
        <v>52</v>
      </c>
      <c r="I40" s="41"/>
      <c r="J40" s="38">
        <f t="shared" si="5"/>
        <v>53</v>
      </c>
      <c r="K40" s="38">
        <f t="shared" si="5"/>
        <v>53</v>
      </c>
      <c r="L40" s="38">
        <f t="shared" si="6"/>
        <v>52</v>
      </c>
      <c r="M40" s="9"/>
      <c r="N40" s="9"/>
      <c r="O40" s="9"/>
    </row>
    <row r="41" spans="2:15" ht="12" customHeight="1">
      <c r="B41" s="9"/>
      <c r="C41" s="9" t="str">
        <f>_XLL.DAYNAME(D41)</f>
        <v>Monday</v>
      </c>
      <c r="D41" s="36">
        <v>39083</v>
      </c>
      <c r="E41" s="18"/>
      <c r="F41" s="37">
        <f>_XLL.WEEKNUMBER($D41,F$16,F$14)</f>
        <v>1</v>
      </c>
      <c r="G41" s="37">
        <f>_XLL.WEEKNUMBER($D41,G$16,G$14)</f>
        <v>1</v>
      </c>
      <c r="H41" s="37">
        <f>_XLL.WEEKNUMBER($D41,H$16,H$14)</f>
        <v>1</v>
      </c>
      <c r="I41" s="41"/>
      <c r="J41" s="38">
        <f t="shared" si="5"/>
        <v>1</v>
      </c>
      <c r="K41" s="38">
        <f t="shared" si="5"/>
        <v>1</v>
      </c>
      <c r="L41" s="38">
        <f t="shared" si="6"/>
        <v>1</v>
      </c>
      <c r="M41" s="9"/>
      <c r="N41" s="9"/>
      <c r="O41" s="9"/>
    </row>
    <row r="42" spans="2:15" ht="12" customHeight="1">
      <c r="B42" s="9"/>
      <c r="C42" s="9" t="str">
        <f>_XLL.DAYNAME(D42)</f>
        <v>Tuesday</v>
      </c>
      <c r="D42" s="36">
        <f>D41+1</f>
        <v>39084</v>
      </c>
      <c r="E42" s="18"/>
      <c r="F42" s="37">
        <f>_XLL.WEEKNUMBER($D42,F$16,F$14)</f>
        <v>1</v>
      </c>
      <c r="G42" s="37">
        <f>_XLL.WEEKNUMBER($D42,G$16,G$14)</f>
        <v>1</v>
      </c>
      <c r="H42" s="37">
        <f>_XLL.WEEKNUMBER($D42,H$16,H$14)</f>
        <v>1</v>
      </c>
      <c r="I42" s="41"/>
      <c r="J42" s="38">
        <f t="shared" si="5"/>
        <v>1</v>
      </c>
      <c r="K42" s="38">
        <f t="shared" si="5"/>
        <v>1</v>
      </c>
      <c r="L42" s="38">
        <f t="shared" si="6"/>
        <v>1</v>
      </c>
      <c r="M42" s="9"/>
      <c r="N42" s="9"/>
      <c r="O42" s="9"/>
    </row>
    <row r="43" spans="2:15" ht="12" customHeight="1">
      <c r="B43" s="9"/>
      <c r="C43" s="9" t="str">
        <f>_XLL.DAYNAME(D43)</f>
        <v>Wednesday</v>
      </c>
      <c r="D43" s="36">
        <f aca="true" t="shared" si="7" ref="D43:D50">D42+1</f>
        <v>39085</v>
      </c>
      <c r="E43" s="18"/>
      <c r="F43" s="37">
        <f>_XLL.WEEKNUMBER($D43,F$16,F$14)</f>
        <v>1</v>
      </c>
      <c r="G43" s="37">
        <f>_XLL.WEEKNUMBER($D43,G$16,G$14)</f>
        <v>1</v>
      </c>
      <c r="H43" s="37">
        <f>_XLL.WEEKNUMBER($D43,H$16,H$14)</f>
        <v>1</v>
      </c>
      <c r="I43" s="41"/>
      <c r="J43" s="38">
        <f t="shared" si="5"/>
        <v>1</v>
      </c>
      <c r="K43" s="38">
        <f t="shared" si="5"/>
        <v>1</v>
      </c>
      <c r="L43" s="38">
        <f t="shared" si="6"/>
        <v>1</v>
      </c>
      <c r="M43" s="9"/>
      <c r="N43" s="9"/>
      <c r="O43" s="9"/>
    </row>
    <row r="44" spans="2:15" ht="12" customHeight="1">
      <c r="B44" s="9"/>
      <c r="C44" s="9" t="str">
        <f>_XLL.DAYNAME(D44)</f>
        <v>Thursday</v>
      </c>
      <c r="D44" s="36">
        <f t="shared" si="7"/>
        <v>39086</v>
      </c>
      <c r="E44" s="18"/>
      <c r="F44" s="37">
        <f>_XLL.WEEKNUMBER($D44,F$16,F$14)</f>
        <v>1</v>
      </c>
      <c r="G44" s="37">
        <f>_XLL.WEEKNUMBER($D44,G$16,G$14)</f>
        <v>1</v>
      </c>
      <c r="H44" s="37">
        <f>_XLL.WEEKNUMBER($D44,H$16,H$14)</f>
        <v>1</v>
      </c>
      <c r="I44" s="41"/>
      <c r="J44" s="38">
        <f t="shared" si="5"/>
        <v>1</v>
      </c>
      <c r="K44" s="38">
        <f t="shared" si="5"/>
        <v>1</v>
      </c>
      <c r="L44" s="38">
        <f t="shared" si="6"/>
        <v>1</v>
      </c>
      <c r="M44" s="9"/>
      <c r="N44" s="9"/>
      <c r="O44" s="9"/>
    </row>
    <row r="45" spans="2:15" ht="12" customHeight="1">
      <c r="B45" s="9"/>
      <c r="C45" s="9" t="str">
        <f>_XLL.DAYNAME(D45)</f>
        <v>Friday</v>
      </c>
      <c r="D45" s="36">
        <f t="shared" si="7"/>
        <v>39087</v>
      </c>
      <c r="E45" s="18"/>
      <c r="F45" s="37">
        <f>_XLL.WEEKNUMBER($D45,F$16,F$14)</f>
        <v>1</v>
      </c>
      <c r="G45" s="37">
        <f>_XLL.WEEKNUMBER($D45,G$16,G$14)</f>
        <v>1</v>
      </c>
      <c r="H45" s="37">
        <f>_XLL.WEEKNUMBER($D45,H$16,H$14)</f>
        <v>1</v>
      </c>
      <c r="I45" s="41"/>
      <c r="J45" s="38">
        <f t="shared" si="5"/>
        <v>1</v>
      </c>
      <c r="K45" s="38">
        <f t="shared" si="5"/>
        <v>1</v>
      </c>
      <c r="L45" s="38">
        <f t="shared" si="6"/>
        <v>1</v>
      </c>
      <c r="M45" s="9"/>
      <c r="N45" s="9"/>
      <c r="O45" s="9"/>
    </row>
    <row r="46" spans="2:15" ht="12" customHeight="1">
      <c r="B46" s="9"/>
      <c r="C46" s="9" t="str">
        <f>_XLL.DAYNAME(D46)</f>
        <v>Saturday</v>
      </c>
      <c r="D46" s="36">
        <f t="shared" si="7"/>
        <v>39088</v>
      </c>
      <c r="E46" s="39"/>
      <c r="F46" s="37">
        <f>_XLL.WEEKNUMBER($D46,F$16,F$14)</f>
        <v>1</v>
      </c>
      <c r="G46" s="37">
        <f>_XLL.WEEKNUMBER($D46,G$16,G$14)</f>
        <v>1</v>
      </c>
      <c r="H46" s="37">
        <f>_XLL.WEEKNUMBER($D46,H$16,H$14)</f>
        <v>1</v>
      </c>
      <c r="I46" s="41"/>
      <c r="J46" s="38">
        <f t="shared" si="5"/>
        <v>1</v>
      </c>
      <c r="K46" s="38">
        <f t="shared" si="5"/>
        <v>1</v>
      </c>
      <c r="L46" s="38">
        <f t="shared" si="6"/>
        <v>1</v>
      </c>
      <c r="M46" s="9"/>
      <c r="N46" s="9"/>
      <c r="O46" s="9"/>
    </row>
    <row r="47" spans="2:15" ht="12" customHeight="1">
      <c r="B47" s="9"/>
      <c r="C47" s="9" t="str">
        <f>_XLL.DAYNAME(D47)</f>
        <v>Sunday</v>
      </c>
      <c r="D47" s="36">
        <f t="shared" si="7"/>
        <v>39089</v>
      </c>
      <c r="E47" s="39"/>
      <c r="F47" s="37">
        <f>_XLL.WEEKNUMBER($D47,F$16,F$14)</f>
        <v>2</v>
      </c>
      <c r="G47" s="37">
        <f>_XLL.WEEKNUMBER($D47,G$16,G$14)</f>
        <v>1</v>
      </c>
      <c r="H47" s="37">
        <f>_XLL.WEEKNUMBER($D47,H$16,H$14)</f>
        <v>1</v>
      </c>
      <c r="I47" s="41"/>
      <c r="J47" s="38">
        <f t="shared" si="5"/>
        <v>2</v>
      </c>
      <c r="K47" s="38">
        <f t="shared" si="5"/>
        <v>1</v>
      </c>
      <c r="L47" s="38">
        <f t="shared" si="6"/>
        <v>1</v>
      </c>
      <c r="M47" s="9"/>
      <c r="N47" s="9"/>
      <c r="O47" s="9"/>
    </row>
    <row r="48" spans="2:15" ht="12" customHeight="1">
      <c r="B48" s="9"/>
      <c r="C48" s="9" t="str">
        <f>_XLL.DAYNAME(D48)</f>
        <v>Monday</v>
      </c>
      <c r="D48" s="36">
        <f t="shared" si="7"/>
        <v>39090</v>
      </c>
      <c r="E48" s="39"/>
      <c r="F48" s="37">
        <f>_XLL.WEEKNUMBER($D48,F$16,F$14)</f>
        <v>2</v>
      </c>
      <c r="G48" s="37">
        <f>_XLL.WEEKNUMBER($D48,G$16,G$14)</f>
        <v>2</v>
      </c>
      <c r="H48" s="37">
        <f>_XLL.WEEKNUMBER($D48,H$16,H$14)</f>
        <v>2</v>
      </c>
      <c r="I48" s="41"/>
      <c r="J48" s="38">
        <f t="shared" si="5"/>
        <v>2</v>
      </c>
      <c r="K48" s="38">
        <f t="shared" si="5"/>
        <v>2</v>
      </c>
      <c r="L48" s="38">
        <f t="shared" si="6"/>
        <v>2</v>
      </c>
      <c r="M48" s="9"/>
      <c r="N48" s="9"/>
      <c r="O48" s="9"/>
    </row>
    <row r="49" spans="2:15" ht="12" customHeight="1">
      <c r="B49" s="9"/>
      <c r="C49" s="9" t="str">
        <f>_XLL.DAYNAME(D49)</f>
        <v>Tuesday</v>
      </c>
      <c r="D49" s="36">
        <f t="shared" si="7"/>
        <v>39091</v>
      </c>
      <c r="E49" s="39"/>
      <c r="F49" s="37">
        <f>_XLL.WEEKNUMBER($D49,F$16,F$14)</f>
        <v>2</v>
      </c>
      <c r="G49" s="37">
        <f>_XLL.WEEKNUMBER($D49,G$16,G$14)</f>
        <v>2</v>
      </c>
      <c r="H49" s="37">
        <f>_XLL.WEEKNUMBER($D49,H$16,H$14)</f>
        <v>2</v>
      </c>
      <c r="I49" s="41"/>
      <c r="J49" s="38">
        <f t="shared" si="5"/>
        <v>2</v>
      </c>
      <c r="K49" s="38">
        <f t="shared" si="5"/>
        <v>2</v>
      </c>
      <c r="L49" s="38">
        <f t="shared" si="6"/>
        <v>2</v>
      </c>
      <c r="M49" s="9"/>
      <c r="N49" s="9"/>
      <c r="O49" s="9"/>
    </row>
    <row r="50" spans="2:15" ht="12" customHeight="1">
      <c r="B50" s="9"/>
      <c r="C50" s="9" t="str">
        <f>_XLL.DAYNAME(D50)</f>
        <v>Wednesday</v>
      </c>
      <c r="D50" s="36">
        <f t="shared" si="7"/>
        <v>39092</v>
      </c>
      <c r="E50" s="39"/>
      <c r="F50" s="37">
        <f>_XLL.WEEKNUMBER($D50,F$16,F$14)</f>
        <v>2</v>
      </c>
      <c r="G50" s="37">
        <f>_XLL.WEEKNUMBER($D50,G$16,G$14)</f>
        <v>2</v>
      </c>
      <c r="H50" s="37">
        <f>_XLL.WEEKNUMBER($D50,H$16,H$14)</f>
        <v>2</v>
      </c>
      <c r="I50" s="41"/>
      <c r="J50" s="38">
        <f t="shared" si="5"/>
        <v>2</v>
      </c>
      <c r="K50" s="38">
        <f t="shared" si="5"/>
        <v>2</v>
      </c>
      <c r="L50" s="38">
        <f t="shared" si="6"/>
        <v>2</v>
      </c>
      <c r="M50" s="9"/>
      <c r="N50" s="9"/>
      <c r="O50" s="9"/>
    </row>
    <row r="51" spans="2:15" ht="12.75">
      <c r="B51" s="9"/>
      <c r="C51" s="9"/>
      <c r="D51" s="9"/>
      <c r="E51" s="9"/>
      <c r="F51" s="42"/>
      <c r="G51" s="42"/>
      <c r="H51" s="42"/>
      <c r="I51" s="9"/>
      <c r="J51" s="42"/>
      <c r="K51" s="42"/>
      <c r="L51" s="9"/>
      <c r="M51" s="9" t="s">
        <v>25</v>
      </c>
      <c r="N51" s="9"/>
      <c r="O51" s="9"/>
    </row>
    <row r="52" spans="2:15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2:15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2:15" ht="12.7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2:15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2:15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2:15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2:15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2:15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2:15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2:15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2:15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2:15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2:15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2:15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2:15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2:15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2:15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2:15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2:15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2:15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 t="s">
        <v>25</v>
      </c>
    </row>
    <row r="80" ht="12.75">
      <c r="O80" t="s">
        <v>25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2013-03-26T10:59:22Z</dcterms:created>
  <dcterms:modified xsi:type="dcterms:W3CDTF">2013-03-26T10:59:22Z</dcterms:modified>
  <cp:category/>
  <cp:version/>
  <cp:contentType/>
  <cp:contentStatus/>
</cp:coreProperties>
</file>