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TheorYield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<sst xmlns="http://schemas.openxmlformats.org/spreadsheetml/2006/main" count="29" uniqueCount="28">
  <si>
    <t>TheorYield</t>
  </si>
  <si>
    <t>Category:</t>
  </si>
  <si>
    <t>Real Estate</t>
  </si>
  <si>
    <t>Family:</t>
  </si>
  <si>
    <t>UK Valuation DCF</t>
  </si>
  <si>
    <t>Arguments:</t>
  </si>
  <si>
    <t>DisAER, GrowthRatePA, [RevMonths], [PmtsPerYearOpt], [YieldTypeOpt]</t>
  </si>
  <si>
    <t>Meaning:</t>
  </si>
  <si>
    <t>Theoretical Yield</t>
  </si>
  <si>
    <t>Description:</t>
  </si>
  <si>
    <t>Calculate the theoretical yield implied by a discount rate and an annual rental growth rate.</t>
  </si>
  <si>
    <t>Proof</t>
  </si>
  <si>
    <t>Discount Rate</t>
  </si>
  <si>
    <t>Growth Rate</t>
  </si>
  <si>
    <t>RevMonths</t>
  </si>
  <si>
    <t>PmtsPer</t>
  </si>
  <si>
    <t>Yield</t>
  </si>
  <si>
    <t>PV From</t>
  </si>
  <si>
    <t>Value from</t>
  </si>
  <si>
    <t>AER</t>
  </si>
  <si>
    <t>PA</t>
  </si>
  <si>
    <t>YearOpt</t>
  </si>
  <si>
    <t>Type</t>
  </si>
  <si>
    <t>Function</t>
  </si>
  <si>
    <t>a Full DCF</t>
  </si>
  <si>
    <t>a Yield Calc</t>
  </si>
  <si>
    <t>Nom. Yield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</si>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</sst>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0.00%\ _);\(0.00%\ \);"/>
    <numFmt numFmtId="165" formatCode="_(\ #,##0\ &quot;months&quot;_);\(#,##0\ &quot;months&quot;\);"/>
    <numFmt numFmtId="166" formatCode="_(\ \+#,##0_);\ _(\ \-#,##0_);"/>
    <numFmt numFmtId="167" formatCode="_(\ ###0_);\(###0\);"/>
    <numFmt numFmtId="168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164" fontId="1" fillId="2" borderId="4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64" fontId="1" fillId="3" borderId="4" xfId="0" applyNumberFormat="1" applyFont="1" applyFill="1" applyBorder="1" applyAlignment="1">
      <alignment horizontal="center"/>
    </xf>
    <xf numFmtId="168" fontId="1" fillId="4" borderId="4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4" width="11.57421875" style="5" customWidth="1"/>
    <col min="5" max="5" width="12.421875" style="5" bestFit="1" customWidth="1"/>
    <col min="6" max="6" width="12.28125" style="31" customWidth="1"/>
    <col min="7" max="7" width="9.7109375" style="5" customWidth="1"/>
    <col min="8" max="8" width="11.7109375" style="5" bestFit="1" customWidth="1"/>
    <col min="9" max="9" width="11.140625" style="5" customWidth="1"/>
    <col min="10" max="10" width="11.28125" style="5" customWidth="1"/>
    <col min="11" max="11" width="10.7109375" style="5" customWidth="1"/>
    <col min="12" max="12" width="11.140625" style="5" customWidth="1"/>
    <col min="13" max="13" width="4.28125" style="5" customWidth="1"/>
    <col min="14" max="14" width="13.00390625" style="5" customWidth="1"/>
    <col min="15" max="16384" width="9.140625" style="5" customWidth="1"/>
  </cols>
  <sheetData>
    <row r="2" spans="1:15" ht="10.5">
      <c r="A2" s="1"/>
      <c r="B2" s="2"/>
      <c r="C2" s="3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1"/>
    </row>
    <row r="3" spans="1:15" s="8" customFormat="1" ht="14.25">
      <c r="A3" s="6"/>
      <c r="B3" s="2"/>
      <c r="C3" s="7" t="s">
        <v>0</v>
      </c>
      <c r="D3" s="3"/>
      <c r="E3" s="6"/>
      <c r="F3" s="4"/>
      <c r="G3" s="1"/>
      <c r="H3" s="1"/>
      <c r="I3" s="1"/>
      <c r="J3" s="1"/>
      <c r="K3" s="1"/>
      <c r="L3" s="3"/>
      <c r="M3" s="6"/>
      <c r="N3" s="6"/>
      <c r="O3" s="6"/>
    </row>
    <row r="4" spans="1:15" s="8" customFormat="1" ht="10.5">
      <c r="A4" s="6"/>
      <c r="B4" s="2"/>
      <c r="C4" s="9"/>
      <c r="D4" s="3"/>
      <c r="E4" s="6"/>
      <c r="F4" s="10"/>
      <c r="G4" s="6"/>
      <c r="H4" s="6"/>
      <c r="I4" s="6"/>
      <c r="J4" s="6"/>
      <c r="K4" s="6"/>
      <c r="L4" s="9"/>
      <c r="M4" s="6"/>
      <c r="N4" s="6"/>
      <c r="O4" s="6"/>
    </row>
    <row r="5" spans="1:15" s="8" customFormat="1" ht="10.5">
      <c r="A5" s="6"/>
      <c r="B5" s="2"/>
      <c r="C5" s="9" t="s">
        <v>1</v>
      </c>
      <c r="D5" s="3" t="s">
        <v>2</v>
      </c>
      <c r="E5" s="6"/>
      <c r="F5" s="10"/>
      <c r="G5" s="6"/>
      <c r="H5" s="6"/>
      <c r="I5" s="6"/>
      <c r="J5" s="6"/>
      <c r="K5" s="6"/>
      <c r="L5" s="6"/>
      <c r="M5" s="6"/>
      <c r="N5" s="6"/>
      <c r="O5" s="6"/>
    </row>
    <row r="6" spans="1:15" ht="10.5">
      <c r="A6" s="1"/>
      <c r="B6" s="2"/>
      <c r="C6" s="9" t="s">
        <v>3</v>
      </c>
      <c r="D6" s="3" t="s">
        <v>4</v>
      </c>
      <c r="E6" s="1"/>
      <c r="F6" s="4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2"/>
      <c r="C7" s="9" t="s">
        <v>5</v>
      </c>
      <c r="D7" s="3" t="s">
        <v>6</v>
      </c>
      <c r="E7" s="1"/>
      <c r="F7" s="4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2"/>
      <c r="C8" s="9" t="s">
        <v>7</v>
      </c>
      <c r="D8" s="3" t="s">
        <v>8</v>
      </c>
      <c r="E8" s="1"/>
      <c r="F8" s="4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2"/>
      <c r="C9" s="11" t="s">
        <v>9</v>
      </c>
      <c r="D9" s="12" t="s">
        <v>10</v>
      </c>
      <c r="E9" s="12"/>
      <c r="F9" s="12"/>
      <c r="G9" s="12"/>
      <c r="H9" s="12"/>
      <c r="I9" s="12"/>
      <c r="J9" s="12"/>
      <c r="K9" s="12"/>
      <c r="L9" s="13"/>
      <c r="M9" s="13"/>
      <c r="N9" s="1"/>
      <c r="O9" s="1"/>
    </row>
    <row r="10" spans="1:15" ht="10.5" customHeight="1">
      <c r="A10" s="1"/>
      <c r="B10" s="2"/>
      <c r="C10" s="11"/>
      <c r="D10" s="14"/>
      <c r="E10" s="14"/>
      <c r="F10" s="14"/>
      <c r="G10" s="14"/>
      <c r="H10" s="14"/>
      <c r="I10" s="14"/>
      <c r="J10" s="14"/>
      <c r="K10" s="15" t="s">
        <v>11</v>
      </c>
      <c r="L10" s="15"/>
      <c r="M10" s="1"/>
      <c r="N10" s="1"/>
      <c r="O10" s="1"/>
    </row>
    <row r="11" spans="1:15" ht="10.5">
      <c r="A11" s="1"/>
      <c r="B11" s="1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1"/>
      <c r="I11" s="4" t="s">
        <v>0</v>
      </c>
      <c r="J11" s="1"/>
      <c r="K11" s="16" t="s">
        <v>17</v>
      </c>
      <c r="L11" s="17" t="s">
        <v>18</v>
      </c>
      <c r="M11" s="1"/>
      <c r="N11" s="1"/>
      <c r="O11" s="1"/>
    </row>
    <row r="12" spans="1:15" ht="10.5">
      <c r="A12" s="1"/>
      <c r="B12" s="1"/>
      <c r="C12" s="4" t="s">
        <v>19</v>
      </c>
      <c r="D12" s="4" t="s">
        <v>20</v>
      </c>
      <c r="E12" s="4"/>
      <c r="F12" s="4" t="s">
        <v>21</v>
      </c>
      <c r="G12" s="4" t="s">
        <v>22</v>
      </c>
      <c r="H12" s="1"/>
      <c r="I12" s="4" t="s">
        <v>23</v>
      </c>
      <c r="J12" s="1"/>
      <c r="K12" s="4" t="s">
        <v>24</v>
      </c>
      <c r="L12" s="4" t="s">
        <v>25</v>
      </c>
      <c r="M12" s="1"/>
      <c r="N12" s="4" t="s">
        <v>26</v>
      </c>
      <c r="O12" s="1"/>
    </row>
    <row r="13" spans="1:15" ht="10.5">
      <c r="A13" s="1"/>
      <c r="B13" s="1"/>
      <c r="C13" s="18"/>
      <c r="D13" s="18"/>
      <c r="E13" s="18"/>
      <c r="F13" s="18"/>
      <c r="G13" s="18"/>
      <c r="H13" s="1"/>
      <c r="I13" s="19"/>
      <c r="J13" s="1"/>
      <c r="K13" s="18"/>
      <c r="L13" s="18"/>
      <c r="M13" s="1"/>
      <c r="N13" s="1"/>
      <c r="O13" s="1"/>
    </row>
    <row r="14" spans="1:15" ht="10.5">
      <c r="A14" s="1"/>
      <c r="B14" s="20"/>
      <c r="C14" s="21">
        <v>0.08</v>
      </c>
      <c r="D14" s="21">
        <v>0.03</v>
      </c>
      <c r="E14" s="22">
        <v>60</v>
      </c>
      <c r="F14" s="23">
        <v>4</v>
      </c>
      <c r="G14" s="24">
        <v>0</v>
      </c>
      <c r="H14" s="25"/>
      <c r="I14" s="26">
        <f>_XLL.THEORYIELD(C14,D14,E14,F14,G14)</f>
        <v>0.052850705990407115</v>
      </c>
      <c r="J14" s="25"/>
      <c r="K14" s="27">
        <f>_XLL.PVRENTGROW(2000,C14,2000,2400,2000+E14/12,20,20,2000,D14,E14,0,,F14)</f>
        <v>397.16367762905566</v>
      </c>
      <c r="L14" s="27">
        <f>20/N14</f>
        <v>397.16367994302357</v>
      </c>
      <c r="M14" s="28"/>
      <c r="N14" s="29">
        <f>IF(G14=0,_XLL.TRUETONOMDCF(I14,F14,C14),I14)</f>
        <v>0.05035707193283426</v>
      </c>
      <c r="O14" s="1"/>
    </row>
    <row r="15" spans="1:15" ht="10.5">
      <c r="A15" s="1"/>
      <c r="B15" s="1"/>
      <c r="C15" s="30"/>
      <c r="D15" s="30"/>
      <c r="E15" s="30"/>
      <c r="F15" s="30"/>
      <c r="G15" s="30"/>
      <c r="H15" s="4"/>
      <c r="I15" s="30"/>
      <c r="J15" s="1"/>
      <c r="K15" s="30"/>
      <c r="L15" s="30"/>
      <c r="M15" s="1"/>
      <c r="N15" s="1"/>
      <c r="O15" s="1"/>
    </row>
    <row r="16" spans="1:15" ht="10.5">
      <c r="A16" s="1"/>
      <c r="B16" s="20"/>
      <c r="C16" s="21">
        <v>0.08</v>
      </c>
      <c r="D16" s="21">
        <v>0.03</v>
      </c>
      <c r="E16" s="22">
        <v>60</v>
      </c>
      <c r="F16" s="23">
        <v>-1</v>
      </c>
      <c r="G16" s="24">
        <v>0</v>
      </c>
      <c r="H16" s="25"/>
      <c r="I16" s="26">
        <f>_XLL.THEORYIELD(C16,D16,E16,F16,G16)</f>
        <v>0.052850705990407115</v>
      </c>
      <c r="J16" s="25"/>
      <c r="K16" s="27">
        <f>_XLL.PVRENTGROW(2000,C16,2000,2400,2000+E16/12,20,20,2000,D16,E16,0,,F16)</f>
        <v>378.4244601596341</v>
      </c>
      <c r="L16" s="27">
        <f>20/N16</f>
        <v>378.42446236442265</v>
      </c>
      <c r="M16" s="28"/>
      <c r="N16" s="29">
        <f>IF(G16=0,_XLL.TRUETONOMDCF(I16,F16,C16),I16)</f>
        <v>0.05285070599040716</v>
      </c>
      <c r="O16" s="1"/>
    </row>
    <row r="17" spans="1:15" ht="10.5">
      <c r="A17" s="1"/>
      <c r="B17" s="1"/>
      <c r="C17" s="30"/>
      <c r="D17" s="30"/>
      <c r="E17" s="30"/>
      <c r="F17" s="30"/>
      <c r="G17" s="30"/>
      <c r="H17" s="4"/>
      <c r="I17" s="30"/>
      <c r="J17" s="4"/>
      <c r="K17" s="30"/>
      <c r="L17" s="30"/>
      <c r="M17" s="1"/>
      <c r="N17" s="1"/>
      <c r="O17" s="1"/>
    </row>
    <row r="18" spans="1:15" ht="10.5">
      <c r="A18" s="1"/>
      <c r="B18" s="20"/>
      <c r="C18" s="21">
        <v>0.05</v>
      </c>
      <c r="D18" s="21">
        <v>0.03</v>
      </c>
      <c r="E18" s="22">
        <v>60</v>
      </c>
      <c r="F18" s="23">
        <v>4</v>
      </c>
      <c r="G18" s="24"/>
      <c r="H18" s="25"/>
      <c r="I18" s="26">
        <f>_XLL.THEORYIELD(C18,D18,E18,F18,G18)</f>
        <v>0.021175406556490747</v>
      </c>
      <c r="J18" s="25"/>
      <c r="K18" s="27">
        <f>_XLL.PVRENTGROW(2000,C18,2000,2400,2000+E18/12,20,20,2000,D18,E18,0,,F18)</f>
        <v>973.382998036142</v>
      </c>
      <c r="L18" s="27">
        <f>20/N18</f>
        <v>973.827273355241</v>
      </c>
      <c r="M18" s="28"/>
      <c r="N18" s="29">
        <f>IF(G18=0,_XLL.TRUETONOMDCF(I18,F18,C18),I18)</f>
        <v>0.020537522974779357</v>
      </c>
      <c r="O18" s="1"/>
    </row>
    <row r="19" spans="1:15" ht="10.5">
      <c r="A19" s="1"/>
      <c r="B19" s="1"/>
      <c r="C19" s="30"/>
      <c r="D19" s="30"/>
      <c r="E19" s="30"/>
      <c r="F19" s="30"/>
      <c r="G19" s="30"/>
      <c r="H19" s="4"/>
      <c r="I19" s="30"/>
      <c r="J19" s="4"/>
      <c r="K19" s="30"/>
      <c r="L19" s="30"/>
      <c r="M19" s="1"/>
      <c r="N19" s="1"/>
      <c r="O19" s="1"/>
    </row>
    <row r="20" spans="1:15" ht="10.5">
      <c r="A20" s="1"/>
      <c r="B20" s="20"/>
      <c r="C20" s="21">
        <v>0.06</v>
      </c>
      <c r="D20" s="21">
        <v>0.03</v>
      </c>
      <c r="E20" s="22">
        <v>60</v>
      </c>
      <c r="F20" s="23">
        <v>4</v>
      </c>
      <c r="G20" s="24">
        <v>1</v>
      </c>
      <c r="H20" s="25"/>
      <c r="I20" s="26">
        <f>_XLL.THEORYIELD(C20,D20,E20,F20,G20)</f>
        <v>0.030605987100138732</v>
      </c>
      <c r="J20" s="25"/>
      <c r="K20" s="27">
        <f>_XLL.PVRENTGROW(2000,C20,2000,2400,2000+E20/12,20,20,2000,D20,E20,0,,F20)</f>
        <v>653.4601897892875</v>
      </c>
      <c r="L20" s="27">
        <f>20/N20</f>
        <v>653.4669159521845</v>
      </c>
      <c r="M20" s="28"/>
      <c r="N20" s="29">
        <f>IF(G20=0,_XLL.TRUETONOMDCF(I20,F20,C20),I20)</f>
        <v>0.030605987100138732</v>
      </c>
      <c r="O20" s="1"/>
    </row>
    <row r="21" spans="1:15" ht="10.5">
      <c r="A21" s="1"/>
      <c r="B21" s="1"/>
      <c r="C21" s="16"/>
      <c r="D21" s="16"/>
      <c r="E21" s="16"/>
      <c r="F21" s="16"/>
      <c r="G21" s="16"/>
      <c r="H21" s="4"/>
      <c r="I21" s="16"/>
      <c r="J21" s="4"/>
      <c r="K21" s="16"/>
      <c r="L21" s="16"/>
      <c r="M21" s="1"/>
      <c r="N21" s="1"/>
      <c r="O21" s="1"/>
    </row>
    <row r="22" spans="1:15" ht="10.5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1"/>
      <c r="N22" s="1"/>
      <c r="O22" s="1"/>
    </row>
    <row r="23" spans="1:15" ht="10.5">
      <c r="A23" s="1"/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1"/>
      <c r="N23" s="1"/>
      <c r="O23" s="1"/>
    </row>
    <row r="24" spans="1:15" ht="10.5">
      <c r="A24" s="1"/>
      <c r="B24" s="1"/>
      <c r="C24" s="1"/>
      <c r="D24" s="4"/>
      <c r="E24" s="4"/>
      <c r="F24" s="4"/>
      <c r="G24" s="4"/>
      <c r="H24" s="4"/>
      <c r="I24" s="4"/>
      <c r="J24" s="4"/>
      <c r="K24" s="4"/>
      <c r="L24" s="4"/>
      <c r="M24" s="1"/>
      <c r="N24" s="1"/>
      <c r="O24" s="1"/>
    </row>
    <row r="25" spans="1:15" ht="10.5">
      <c r="A25" s="1"/>
      <c r="B25" s="1"/>
      <c r="C25" s="1"/>
      <c r="D25" s="4"/>
      <c r="E25" s="4"/>
      <c r="F25" s="4"/>
      <c r="G25" s="4"/>
      <c r="H25" s="4"/>
      <c r="I25" s="4"/>
      <c r="J25" s="4"/>
      <c r="K25" s="4"/>
      <c r="L25" s="4"/>
      <c r="M25" s="1"/>
      <c r="N25" s="1"/>
      <c r="O25" s="1"/>
    </row>
    <row r="26" spans="1:15" ht="10.5">
      <c r="A26" s="1"/>
      <c r="B26" s="1"/>
      <c r="C26" s="1"/>
      <c r="D26" s="4"/>
      <c r="E26" s="4"/>
      <c r="F26" s="4"/>
      <c r="G26" s="4"/>
      <c r="H26" s="4"/>
      <c r="I26" s="4"/>
      <c r="J26" s="4"/>
      <c r="K26" s="4"/>
      <c r="L26" s="4"/>
      <c r="M26" s="1"/>
      <c r="N26" s="1"/>
      <c r="O26" s="1"/>
    </row>
    <row r="27" spans="1:15" ht="10.5">
      <c r="A27" s="1"/>
      <c r="B27" s="1"/>
      <c r="C27" s="1"/>
      <c r="D27" s="4"/>
      <c r="E27" s="4"/>
      <c r="F27" s="4"/>
      <c r="G27" s="4"/>
      <c r="H27" s="4"/>
      <c r="I27" s="4"/>
      <c r="J27" s="4"/>
      <c r="K27" s="4"/>
      <c r="L27" s="4"/>
      <c r="M27" s="1"/>
      <c r="N27" s="1"/>
      <c r="O27" s="1"/>
    </row>
    <row r="28" spans="1:15" ht="10.5">
      <c r="A28" s="1"/>
      <c r="B28" s="1"/>
      <c r="C28" s="1"/>
      <c r="D28" s="4"/>
      <c r="E28" s="4"/>
      <c r="F28" s="4"/>
      <c r="G28" s="4"/>
      <c r="H28" s="4"/>
      <c r="I28" s="4"/>
      <c r="J28" s="4"/>
      <c r="K28" s="4"/>
      <c r="L28" s="4"/>
      <c r="M28" s="1"/>
      <c r="N28" s="1"/>
      <c r="O28" s="1"/>
    </row>
    <row r="29" spans="1:15" ht="10.5">
      <c r="A29" s="1"/>
      <c r="B29" s="1"/>
      <c r="C29" s="1"/>
      <c r="D29" s="4"/>
      <c r="E29" s="4"/>
      <c r="F29" s="4"/>
      <c r="G29" s="4"/>
      <c r="H29" s="4"/>
      <c r="I29" s="4"/>
      <c r="J29" s="4"/>
      <c r="K29" s="4"/>
      <c r="L29" s="4"/>
      <c r="M29" s="1"/>
      <c r="N29" s="1"/>
      <c r="O29" s="1"/>
    </row>
    <row r="30" spans="1:15" ht="10.5">
      <c r="A30" s="1"/>
      <c r="B30" s="1"/>
      <c r="C30" s="1"/>
      <c r="D30" s="4"/>
      <c r="E30" s="4"/>
      <c r="F30" s="4"/>
      <c r="G30" s="4"/>
      <c r="H30" s="4"/>
      <c r="I30" s="4"/>
      <c r="J30" s="4"/>
      <c r="K30" s="4"/>
      <c r="L30" s="4"/>
      <c r="M30" s="1"/>
      <c r="N30" s="1"/>
      <c r="O30" s="1"/>
    </row>
    <row r="31" spans="1:15" ht="10.5">
      <c r="A31" s="1"/>
      <c r="B31" s="1"/>
      <c r="C31" s="1"/>
      <c r="D31" s="1"/>
      <c r="E31" s="1"/>
      <c r="F31" s="4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4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4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4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4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4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4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4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4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4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4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4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4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4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4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4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4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4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4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4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4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4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4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4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4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4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4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4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4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4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4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4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4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4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4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4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4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4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4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4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4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4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4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4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4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4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4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4"/>
      <c r="G80" s="1"/>
      <c r="H80" s="1"/>
      <c r="I80" s="1"/>
      <c r="J80" s="1"/>
      <c r="K80" s="1"/>
      <c r="L80" s="1"/>
      <c r="M80" s="1"/>
      <c r="N80" s="1"/>
      <c r="O80" s="1" t="s">
        <v>27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2013-03-26T10:58:58Z</dcterms:created>
  <dcterms:modified xsi:type="dcterms:W3CDTF">2013-03-26T10:58:58Z</dcterms:modified>
  <cp:category/>
  <cp:version/>
  <cp:contentType/>
  <cp:contentStatus/>
</cp:coreProperties>
</file>