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WeightSpreadAdj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<sst xmlns="http://schemas.openxmlformats.org/spreadsheetml/2006/main" count="38" uniqueCount="28">
  <si>
    <t>TWeightSpreadAdj</t>
  </si>
  <si>
    <t>Category:</t>
  </si>
  <si>
    <t>Distributed Amount Projections</t>
  </si>
  <si>
    <t>Family:</t>
  </si>
  <si>
    <t>Time Spread History</t>
  </si>
  <si>
    <t>Arguments:</t>
  </si>
  <si>
    <t>Time, Base, Start, Total, ToDates, Weights, [ActualsToDate], [DayCount], [Periods], [ProjMode]</t>
  </si>
  <si>
    <t>Meaning:</t>
  </si>
  <si>
    <t>TWeightSpread that uses an ActualsToDate figure to continually reforecast so that the overall budget stays at Total.</t>
  </si>
  <si>
    <t>Description:</t>
  </si>
  <si>
    <t>TWeightSpreadAdj does a standard UniSpread between the times of Start and Finish, except that each time it generates a payment it first checks to see if the ActualsToDate are running ahead or behind the budgeted Total, and adjusts Total accordingly.  This function is ideal for re-forecasting a budget taking into account actuals.</t>
  </si>
  <si>
    <t>To</t>
  </si>
  <si>
    <t>Weighting</t>
  </si>
  <si>
    <t>Base</t>
  </si>
  <si>
    <t>Start</t>
  </si>
  <si>
    <t>Total</t>
  </si>
  <si>
    <t>Dates</t>
  </si>
  <si>
    <t>Factors</t>
  </si>
  <si>
    <t>DayCount</t>
  </si>
  <si>
    <t>Periods</t>
  </si>
  <si>
    <t>Omitted</t>
  </si>
  <si>
    <t>As an Accruals Function:</t>
  </si>
  <si>
    <t>Actuals</t>
  </si>
  <si>
    <t>TWeightStep</t>
  </si>
  <si>
    <t>As a Cash Function:</t>
  </si>
  <si>
    <t>ProjMode</t>
  </si>
  <si>
    <r>
      <t xml:space="preserve">n </t>
    </r>
    <r>
      <rPr>
        <sz val="8"/>
        <rFont val="Verdana"/>
        <family val="2"/>
      </rPr>
      <t xml:space="preserve"> TWeightSpreadAdj is not available as an array function</t>
    </r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</si>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</sst>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mmm\ yy_);;"/>
    <numFmt numFmtId="167" formatCode="_(d/mm/yy_);;"/>
    <numFmt numFmtId="168" formatCode="_(\ ##,##0_);\(#,##0\);"/>
    <numFmt numFmtId="169" formatCode="_(\ ###0_);\(###0\);"/>
    <numFmt numFmtId="170" formatCode="_(\ ###0.00_);\(###0.00\)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7" fontId="1" fillId="0" borderId="5" xfId="0" applyNumberFormat="1" applyFont="1" applyFill="1" applyBorder="1" applyAlignment="1">
      <alignment/>
    </xf>
    <xf numFmtId="167" fontId="5" fillId="0" borderId="8" xfId="0" applyNumberFormat="1" applyFont="1" applyFill="1" applyBorder="1" applyAlignment="1">
      <alignment/>
    </xf>
    <xf numFmtId="167" fontId="1" fillId="0" borderId="8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Border="1" applyAlignment="1" quotePrefix="1">
      <alignment horizontal="left"/>
    </xf>
    <xf numFmtId="168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9" fontId="1" fillId="2" borderId="3" xfId="0" applyNumberFormat="1" applyFont="1" applyFill="1" applyBorder="1" applyAlignment="1">
      <alignment horizontal="center"/>
    </xf>
    <xf numFmtId="167" fontId="1" fillId="0" borderId="9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70" fontId="1" fillId="2" borderId="3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0" customWidth="1"/>
    <col min="2" max="2" width="2.8515625" style="50" customWidth="1"/>
    <col min="3" max="3" width="13.140625" style="50" customWidth="1"/>
    <col min="4" max="4" width="11.8515625" style="50" customWidth="1"/>
    <col min="5" max="5" width="10.140625" style="50" customWidth="1"/>
    <col min="6" max="6" width="17.28125" style="50" customWidth="1"/>
    <col min="7" max="7" width="11.28125" style="50" customWidth="1"/>
    <col min="8" max="8" width="10.7109375" style="50" customWidth="1"/>
    <col min="9" max="9" width="11.28125" style="50" customWidth="1"/>
    <col min="10" max="13" width="10.140625" style="50" customWidth="1"/>
    <col min="14" max="14" width="9.140625" style="50" customWidth="1"/>
    <col min="15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</row>
    <row r="9" spans="1:16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  <c r="P9" s="3"/>
    </row>
    <row r="10" spans="1:16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</row>
    <row r="11" spans="1:16" ht="10.5">
      <c r="A11" s="1"/>
      <c r="B11" s="1"/>
      <c r="C11" s="1"/>
      <c r="D11" s="12"/>
      <c r="E11" s="12"/>
      <c r="F11" s="3"/>
      <c r="G11" s="12" t="s">
        <v>11</v>
      </c>
      <c r="H11" s="13" t="s">
        <v>12</v>
      </c>
      <c r="I11" s="12"/>
      <c r="J11" s="12"/>
      <c r="K11" s="1"/>
      <c r="L11" s="1"/>
      <c r="M11" s="1"/>
      <c r="N11" s="1"/>
      <c r="O11" s="3"/>
      <c r="P11" s="3"/>
    </row>
    <row r="12" spans="1:16" ht="10.5">
      <c r="A12" s="1"/>
      <c r="B12" s="1"/>
      <c r="C12" s="1"/>
      <c r="D12" s="14" t="s">
        <v>13</v>
      </c>
      <c r="E12" s="14" t="s">
        <v>14</v>
      </c>
      <c r="F12" s="14" t="s">
        <v>15</v>
      </c>
      <c r="G12" s="14" t="s">
        <v>16</v>
      </c>
      <c r="H12" s="14" t="s">
        <v>17</v>
      </c>
      <c r="I12" s="14" t="s">
        <v>18</v>
      </c>
      <c r="J12" s="15" t="s">
        <v>19</v>
      </c>
      <c r="K12" s="1"/>
      <c r="L12" s="1"/>
      <c r="M12" s="1"/>
      <c r="N12" s="1"/>
      <c r="O12" s="3"/>
      <c r="P12" s="3"/>
    </row>
    <row r="13" spans="1:16" ht="10.5">
      <c r="A13" s="1"/>
      <c r="B13" s="1"/>
      <c r="C13" s="16"/>
      <c r="D13" s="17">
        <v>6</v>
      </c>
      <c r="E13" s="18">
        <v>36708</v>
      </c>
      <c r="F13" s="19">
        <v>1000</v>
      </c>
      <c r="G13" s="18">
        <v>36892</v>
      </c>
      <c r="H13" s="20">
        <v>1</v>
      </c>
      <c r="I13" s="20" t="s">
        <v>20</v>
      </c>
      <c r="J13" s="20" t="s">
        <v>20</v>
      </c>
      <c r="K13" s="21"/>
      <c r="L13" s="12"/>
      <c r="M13" s="12"/>
      <c r="N13" s="1"/>
      <c r="O13" s="3"/>
      <c r="P13" s="3"/>
    </row>
    <row r="14" spans="1:16" ht="10.5">
      <c r="A14" s="1"/>
      <c r="B14" s="1"/>
      <c r="C14" s="1"/>
      <c r="D14" s="22"/>
      <c r="E14" s="22"/>
      <c r="F14" s="23"/>
      <c r="G14" s="18">
        <f>_XLL.DPY(G13,1)</f>
        <v>37257</v>
      </c>
      <c r="H14" s="20">
        <f>H13*2</f>
        <v>2</v>
      </c>
      <c r="I14" s="24"/>
      <c r="J14" s="22"/>
      <c r="K14" s="12"/>
      <c r="L14" s="12"/>
      <c r="M14" s="12"/>
      <c r="N14" s="1"/>
      <c r="O14" s="3"/>
      <c r="P14" s="3"/>
    </row>
    <row r="15" spans="1:16" ht="10.5">
      <c r="A15" s="1"/>
      <c r="B15" s="1"/>
      <c r="C15" s="1"/>
      <c r="D15" s="12"/>
      <c r="E15" s="12"/>
      <c r="F15" s="25"/>
      <c r="G15" s="18">
        <f>_XLL.DPY(G14,1)</f>
        <v>37622</v>
      </c>
      <c r="H15" s="20">
        <f>H14*2</f>
        <v>4</v>
      </c>
      <c r="I15" s="21"/>
      <c r="J15" s="12"/>
      <c r="K15" s="12"/>
      <c r="L15" s="12"/>
      <c r="M15" s="12"/>
      <c r="N15" s="1"/>
      <c r="O15" s="3"/>
      <c r="P15" s="3"/>
    </row>
    <row r="16" spans="1:16" ht="10.5">
      <c r="A16" s="1"/>
      <c r="B16" s="1"/>
      <c r="C16" s="1"/>
      <c r="D16" s="12"/>
      <c r="E16" s="12"/>
      <c r="F16" s="25"/>
      <c r="G16" s="18">
        <f>_XLL.DPY(G15,1)</f>
        <v>37987</v>
      </c>
      <c r="H16" s="20">
        <f>H15*2</f>
        <v>8</v>
      </c>
      <c r="I16" s="21"/>
      <c r="J16" s="12"/>
      <c r="K16" s="12"/>
      <c r="L16" s="12"/>
      <c r="M16" s="12"/>
      <c r="N16" s="1"/>
      <c r="O16" s="3"/>
      <c r="P16" s="3"/>
    </row>
    <row r="17" spans="1:16" ht="10.5">
      <c r="A17" s="1"/>
      <c r="B17" s="1"/>
      <c r="C17" s="1"/>
      <c r="D17" s="12"/>
      <c r="E17" s="12"/>
      <c r="F17" s="12"/>
      <c r="G17" s="22"/>
      <c r="H17" s="22"/>
      <c r="I17" s="12"/>
      <c r="J17" s="12"/>
      <c r="K17" s="12"/>
      <c r="L17" s="12"/>
      <c r="M17" s="12"/>
      <c r="N17" s="1"/>
      <c r="O17" s="3"/>
      <c r="P17" s="3"/>
    </row>
    <row r="18" spans="1:16" ht="10.5">
      <c r="A18" s="1"/>
      <c r="B18" s="1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"/>
      <c r="O18" s="3"/>
      <c r="P18" s="3"/>
    </row>
    <row r="19" spans="1:16" ht="11.25">
      <c r="A19" s="1"/>
      <c r="B19" s="1"/>
      <c r="C19" s="26" t="s">
        <v>21</v>
      </c>
      <c r="D19" s="14"/>
      <c r="E19" s="27">
        <v>36526</v>
      </c>
      <c r="F19" s="27">
        <f>_XLL.DPM(E19,$D$13)</f>
        <v>36708</v>
      </c>
      <c r="G19" s="27">
        <f>_XLL.DPM(F19,$D$13)</f>
        <v>36892</v>
      </c>
      <c r="H19" s="27">
        <f>_XLL.DPM(G19,$D$13)</f>
        <v>37073</v>
      </c>
      <c r="I19" s="27">
        <f>_XLL.DPM(H19,$D$13)</f>
        <v>37257</v>
      </c>
      <c r="J19" s="27">
        <f>_XLL.DPM(I19,$D$13)</f>
        <v>37438</v>
      </c>
      <c r="K19" s="27">
        <f>_XLL.DPM(J19,$D$13)</f>
        <v>37622</v>
      </c>
      <c r="L19" s="27">
        <f>_XLL.DPM(K19,$D$13)</f>
        <v>37803</v>
      </c>
      <c r="M19" s="27">
        <f>_XLL.DPM(L19,$D$13)</f>
        <v>37987</v>
      </c>
      <c r="N19" s="27">
        <f>_XLL.DPM(M19,$D$13)</f>
        <v>38169</v>
      </c>
      <c r="O19" s="28"/>
      <c r="P19" s="29"/>
    </row>
    <row r="20" spans="1:16" s="35" customFormat="1" ht="10.5">
      <c r="A20" s="30"/>
      <c r="B20" s="30"/>
      <c r="C20" s="31"/>
      <c r="D20" s="32"/>
      <c r="E20" s="33" t="s">
        <v>22</v>
      </c>
      <c r="F20" s="34"/>
      <c r="G20" s="34"/>
      <c r="H20" s="34"/>
      <c r="I20" s="34"/>
      <c r="J20" s="34"/>
      <c r="K20" s="34"/>
      <c r="L20" s="34"/>
      <c r="M20" s="34"/>
      <c r="N20" s="34"/>
      <c r="O20" s="32"/>
      <c r="P20" s="32"/>
    </row>
    <row r="21" spans="1:16" ht="13.5" customHeight="1">
      <c r="A21" s="1"/>
      <c r="B21" s="1"/>
      <c r="C21" s="36" t="s">
        <v>23</v>
      </c>
      <c r="D21" s="16"/>
      <c r="E21" s="37">
        <v>0</v>
      </c>
      <c r="F21" s="37">
        <v>40</v>
      </c>
      <c r="G21" s="37">
        <v>50</v>
      </c>
      <c r="H21" s="38">
        <f>_XLL.TWEIGHTSPREADADJ(H19,$D$13,$E$13,$F$13,$G$13:$G$16,$H$13:$H$16,SUM($E21:G21))</f>
        <v>70.00000000000001</v>
      </c>
      <c r="I21" s="38">
        <f>_XLL.TWEIGHTSPREADADJ(I19,$D$13,$E$13,$F$13,$G$13:$G$16,$H$13:$H$16,SUM($E21:H21))</f>
        <v>140.00000000000003</v>
      </c>
      <c r="J21" s="38">
        <f>_XLL.TWEIGHTSPREADADJ(J19,$D$13,$E$13,$F$13,$G$13:$G$16,$H$13:$H$16,SUM($E21:I21))</f>
        <v>140</v>
      </c>
      <c r="K21" s="38">
        <f>_XLL.TWEIGHTSPREADADJ(K19,$D$13,$E$13,$F$13,$G$13:$G$16,$H$13:$H$16,SUM($E21:J21))</f>
        <v>280.00000000000006</v>
      </c>
      <c r="L21" s="38">
        <f>_XLL.TWEIGHTSPREADADJ(L19,$D$13,$E$13,$F$13,$G$13:$G$16,$H$13:$H$16,SUM($E21:K21))</f>
        <v>280.00000000000006</v>
      </c>
      <c r="M21" s="38">
        <f>_XLL.TWEIGHTSPREADADJ(M19,$D$13,$E$13,$F$13,$G$13:$G$16,$H$13:$H$16,SUM($E21:L21))</f>
        <v>0</v>
      </c>
      <c r="N21" s="38">
        <f>_XLL.TWEIGHTSPREADADJ(N19,$D$13,$E$13,$F$13,$G$13:$G$16,$H$13:$H$16,SUM($E21:M21))</f>
        <v>0</v>
      </c>
      <c r="O21" s="39">
        <f>SUM(E21:N21)</f>
        <v>1000</v>
      </c>
      <c r="P21" s="3"/>
    </row>
    <row r="22" spans="1:16" ht="10.5">
      <c r="A22" s="1"/>
      <c r="B22" s="1"/>
      <c r="C22" s="1"/>
      <c r="D22" s="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"/>
      <c r="P22" s="3"/>
    </row>
    <row r="23" spans="1:16" ht="10.5">
      <c r="A23" s="1"/>
      <c r="B23" s="1"/>
      <c r="C23" s="1"/>
      <c r="D23" s="1"/>
      <c r="E23" s="14"/>
      <c r="F23" s="14"/>
      <c r="G23" s="14"/>
      <c r="H23" s="14"/>
      <c r="I23" s="14"/>
      <c r="J23" s="12"/>
      <c r="K23" s="12"/>
      <c r="L23" s="12"/>
      <c r="M23" s="12"/>
      <c r="N23" s="12"/>
      <c r="O23" s="1"/>
      <c r="P23" s="3"/>
    </row>
    <row r="24" spans="1:16" ht="10.5">
      <c r="A24" s="1"/>
      <c r="B24" s="1"/>
      <c r="C24" s="1"/>
      <c r="D24" s="1"/>
      <c r="E24" s="22"/>
      <c r="F24" s="22"/>
      <c r="G24" s="22"/>
      <c r="H24" s="22"/>
      <c r="I24" s="22"/>
      <c r="J24" s="12"/>
      <c r="K24" s="12"/>
      <c r="L24" s="12"/>
      <c r="M24" s="12"/>
      <c r="N24" s="12"/>
      <c r="O24" s="1"/>
      <c r="P24" s="3"/>
    </row>
    <row r="25" spans="1:16" ht="10.5">
      <c r="A25" s="1"/>
      <c r="B25" s="1"/>
      <c r="C25" s="1"/>
      <c r="D25" s="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"/>
      <c r="P25" s="3"/>
    </row>
    <row r="26" spans="1:16" ht="11.25">
      <c r="A26" s="1"/>
      <c r="B26" s="1"/>
      <c r="C26" s="26" t="s">
        <v>24</v>
      </c>
      <c r="D26" s="14"/>
      <c r="E26" s="27">
        <v>36526</v>
      </c>
      <c r="F26" s="27">
        <f>_XLL.DPM(E26,$D$13)</f>
        <v>36708</v>
      </c>
      <c r="G26" s="27">
        <f>_XLL.DPM(F26,$D$13)</f>
        <v>36892</v>
      </c>
      <c r="H26" s="27">
        <f>_XLL.DPM(G26,$D$13)</f>
        <v>37073</v>
      </c>
      <c r="I26" s="27">
        <f>_XLL.DPM(H26,$D$13)</f>
        <v>37257</v>
      </c>
      <c r="J26" s="27">
        <f>_XLL.DPM(I26,$D$13)</f>
        <v>37438</v>
      </c>
      <c r="K26" s="27">
        <f>_XLL.DPM(J26,$D$13)</f>
        <v>37622</v>
      </c>
      <c r="L26" s="27">
        <f>_XLL.DPM(K26,$D$13)</f>
        <v>37803</v>
      </c>
      <c r="M26" s="27">
        <f>_XLL.DPM(L26,$D$13)</f>
        <v>37987</v>
      </c>
      <c r="N26" s="27">
        <f>_XLL.DPM(M26,$D$13)</f>
        <v>38169</v>
      </c>
      <c r="O26" s="28"/>
      <c r="P26" s="29"/>
    </row>
    <row r="27" spans="1:16" s="35" customFormat="1" ht="10.5">
      <c r="A27" s="30"/>
      <c r="B27" s="30"/>
      <c r="C27" s="31"/>
      <c r="D27" s="3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5" customFormat="1" ht="10.5">
      <c r="A28" s="30"/>
      <c r="B28" s="30"/>
      <c r="C28" s="40" t="s">
        <v>25</v>
      </c>
      <c r="D28" s="41">
        <v>1</v>
      </c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s="35" customFormat="1" ht="10.5">
      <c r="A29" s="30"/>
      <c r="B29" s="30"/>
      <c r="C29" s="40" t="s">
        <v>19</v>
      </c>
      <c r="D29" s="44">
        <v>3.01</v>
      </c>
      <c r="E29" s="44">
        <v>9.01</v>
      </c>
      <c r="F29" s="45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s="35" customFormat="1" ht="10.5">
      <c r="A30" s="30"/>
      <c r="B30" s="30"/>
      <c r="C30" s="30"/>
      <c r="D30" s="32"/>
      <c r="E30" s="33" t="s">
        <v>22</v>
      </c>
      <c r="F30" s="46"/>
      <c r="G30" s="46"/>
      <c r="H30" s="46"/>
      <c r="I30" s="46"/>
      <c r="J30" s="46"/>
      <c r="K30" s="46"/>
      <c r="L30" s="46"/>
      <c r="M30" s="46"/>
      <c r="N30" s="46"/>
      <c r="O30" s="43"/>
      <c r="P30" s="43"/>
    </row>
    <row r="31" spans="1:16" ht="13.5" customHeight="1">
      <c r="A31" s="1"/>
      <c r="B31" s="1"/>
      <c r="C31" s="36" t="s">
        <v>23</v>
      </c>
      <c r="D31" s="16"/>
      <c r="E31" s="37">
        <v>0</v>
      </c>
      <c r="F31" s="37">
        <v>40</v>
      </c>
      <c r="G31" s="37">
        <v>50</v>
      </c>
      <c r="H31" s="38">
        <f>_XLL.TWEIGHTSPREADADJ(H26,$D$13,$E$13,$F$13,$G$13:$G$16,$H$13:$H$16,SUM($E31:G31),,$D$29:$E$29,$D$28)</f>
        <v>95.78947368421053</v>
      </c>
      <c r="I31" s="38">
        <f>_XLL.TWEIGHTSPREADADJ(I26,$D$13,$E$13,$F$13,$G$13:$G$16,$H$13:$H$16,SUM($E31:H31),,$D$29:$E$29,$D$28)</f>
        <v>143.6842105263158</v>
      </c>
      <c r="J31" s="38">
        <f>_XLL.TWEIGHTSPREADADJ(J26,$D$13,$E$13,$F$13,$G$13:$G$16,$H$13:$H$16,SUM($E31:I31),,$D$29:$E$29,$D$28)</f>
        <v>191.578947368421</v>
      </c>
      <c r="K31" s="38">
        <f>_XLL.TWEIGHTSPREADADJ(K26,$D$13,$E$13,$F$13,$G$13:$G$16,$H$13:$H$16,SUM($E31:J31),,$D$29:$E$29,$D$28)</f>
        <v>287.36842105263156</v>
      </c>
      <c r="L31" s="38">
        <f>_XLL.TWEIGHTSPREADADJ(L26,$D$13,$E$13,$F$13,$G$13:$G$16,$H$13:$H$16,SUM($E31:K31),,$D$29:$E$29,$D$28)</f>
        <v>191.57894736842098</v>
      </c>
      <c r="M31" s="38">
        <f>_XLL.TWEIGHTSPREADADJ(M26,$D$13,$E$13,$F$13,$G$13:$G$16,$H$13:$H$16,SUM($E31:L31),,$D$29:$E$29,$D$28)</f>
        <v>0</v>
      </c>
      <c r="N31" s="38">
        <f>_XLL.TWEIGHTSPREADADJ(N26,$D$13,$E$13,$F$13,$G$13:$G$16,$H$13:$H$16,SUM($E31:M31),,$D$29:$E$29,$D$28)</f>
        <v>0</v>
      </c>
      <c r="O31" s="39">
        <f>SUM(E31:N31)</f>
        <v>1000</v>
      </c>
      <c r="P31" s="3"/>
    </row>
    <row r="32" spans="1:16" ht="10.5">
      <c r="A32" s="1"/>
      <c r="B32" s="1"/>
      <c r="C32" s="1"/>
      <c r="D32" s="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  <c r="P32" s="3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</row>
    <row r="34" spans="1:16" ht="14.25">
      <c r="A34" s="1"/>
      <c r="B34" s="1"/>
      <c r="C34" s="48" t="s">
        <v>26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27</v>
      </c>
      <c r="O34" s="3"/>
      <c r="P34" s="3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27</v>
      </c>
      <c r="O35" s="3"/>
      <c r="P35" s="3"/>
    </row>
    <row r="36" spans="1:16" ht="10.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"/>
      <c r="P36" s="3"/>
    </row>
    <row r="37" spans="1:16" ht="10.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"/>
      <c r="P37" s="3"/>
    </row>
    <row r="38" spans="1:16" ht="10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"/>
      <c r="P38" s="3"/>
    </row>
    <row r="39" spans="1:16" ht="10.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"/>
      <c r="P39" s="3"/>
    </row>
    <row r="40" spans="1:16" ht="10.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 t="s">
        <v>27</v>
      </c>
      <c r="O40" s="3"/>
      <c r="P40" s="3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 t="s">
        <v>27</v>
      </c>
      <c r="P44" s="3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 t="s">
        <v>27</v>
      </c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 t="s">
        <v>27</v>
      </c>
      <c r="P79" s="3"/>
    </row>
    <row r="80" ht="10.5">
      <c r="O80" s="4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2013-03-26T10:59:16Z</dcterms:created>
  <dcterms:modified xsi:type="dcterms:W3CDTF">2013-03-26T10:59:16Z</dcterms:modified>
  <cp:category/>
  <cp:version/>
  <cp:contentType/>
  <cp:contentStatus/>
</cp:coreProperties>
</file>