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UniSprea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<sst xmlns="http://schemas.openxmlformats.org/spreadsheetml/2006/main" count="31" uniqueCount="24">
  <si>
    <t>PVUniSpread</t>
  </si>
  <si>
    <t>Category:</t>
  </si>
  <si>
    <t>Projections NPV</t>
  </si>
  <si>
    <t>Family:</t>
  </si>
  <si>
    <t>NPV Time Spread</t>
  </si>
  <si>
    <t>Arguments:</t>
  </si>
  <si>
    <t>NPVDate, DisAER, Start, Finish, Total, [DayCount], [CashBasis], [DayCountDisc], [PrdsDisc], [StartDCF], [FinishDCF]</t>
  </si>
  <si>
    <t>Meaning:</t>
  </si>
  <si>
    <t>Present Value  of a UniSpread</t>
  </si>
  <si>
    <t>Description:</t>
  </si>
  <si>
    <t>This function calculates the Present Value of the distributed amounts UniSpread function, without having to do the individual cell calculations, which are done internally within the function.</t>
  </si>
  <si>
    <t>NPV Date</t>
  </si>
  <si>
    <t>Discount</t>
  </si>
  <si>
    <t>Start</t>
  </si>
  <si>
    <t>Finish</t>
  </si>
  <si>
    <t>Total</t>
  </si>
  <si>
    <t>DayCount</t>
  </si>
  <si>
    <t>CashBasis</t>
  </si>
  <si>
    <t>AER</t>
  </si>
  <si>
    <t>PV UniSpread</t>
  </si>
  <si>
    <t>Focus on: What the function is doing</t>
  </si>
  <si>
    <t>Actual CashFlow ...</t>
  </si>
  <si>
    <t>NPV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</si>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</sst>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6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2" customWidth="1"/>
    <col min="2" max="2" width="2.8515625" style="32" customWidth="1"/>
    <col min="3" max="3" width="13.140625" style="32" customWidth="1"/>
    <col min="4" max="4" width="10.421875" style="32" bestFit="1" customWidth="1"/>
    <col min="5" max="6" width="10.140625" style="32" customWidth="1"/>
    <col min="7" max="7" width="10.7109375" style="32" customWidth="1"/>
    <col min="8" max="9" width="9.7109375" style="32" bestFit="1" customWidth="1"/>
    <col min="10" max="10" width="9.57421875" style="32" bestFit="1" customWidth="1"/>
    <col min="11" max="11" width="9.28125" style="32" bestFit="1" customWidth="1"/>
    <col min="12" max="12" width="9.7109375" style="32" bestFit="1" customWidth="1"/>
    <col min="13" max="14" width="9.140625" style="32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0"/>
      <c r="O8" s="3"/>
    </row>
    <row r="9" spans="1:15" ht="66" customHeight="1">
      <c r="A9" s="1"/>
      <c r="B9" s="1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10"/>
      <c r="O9" s="3"/>
    </row>
    <row r="10" spans="1:15" ht="10.5">
      <c r="A10" s="1"/>
      <c r="B10" s="1"/>
      <c r="C10" s="9"/>
      <c r="D10" s="2"/>
      <c r="E10" s="10"/>
      <c r="F10" s="10"/>
      <c r="G10" s="10"/>
      <c r="H10" s="10"/>
      <c r="I10" s="10"/>
      <c r="J10" s="10"/>
      <c r="K10" s="10"/>
      <c r="L10" s="10"/>
      <c r="M10" s="1"/>
      <c r="N10" s="10"/>
      <c r="O10" s="3"/>
    </row>
    <row r="11" spans="1:15" ht="10.5">
      <c r="A11" s="1"/>
      <c r="B11" s="1"/>
      <c r="C11" s="1"/>
      <c r="D11" s="13" t="s">
        <v>11</v>
      </c>
      <c r="E11" s="13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/>
      <c r="L11" s="10"/>
      <c r="M11" s="1"/>
      <c r="N11" s="10"/>
      <c r="O11" s="3"/>
    </row>
    <row r="12" spans="1:15" ht="10.5">
      <c r="A12" s="1"/>
      <c r="B12" s="1"/>
      <c r="C12" s="1"/>
      <c r="D12" s="14"/>
      <c r="E12" s="14" t="s">
        <v>18</v>
      </c>
      <c r="F12" s="15"/>
      <c r="G12" s="15"/>
      <c r="H12" s="15"/>
      <c r="I12" s="15"/>
      <c r="J12" s="15"/>
      <c r="K12" s="15"/>
      <c r="L12" s="10"/>
      <c r="M12" s="1"/>
      <c r="N12" s="10"/>
      <c r="O12" s="3"/>
    </row>
    <row r="13" spans="1:15" ht="10.5">
      <c r="A13" s="1"/>
      <c r="B13" s="1"/>
      <c r="C13" s="16"/>
      <c r="D13" s="17">
        <v>36892</v>
      </c>
      <c r="E13" s="18">
        <v>0.1</v>
      </c>
      <c r="F13" s="17">
        <v>36932</v>
      </c>
      <c r="G13" s="17">
        <v>37391</v>
      </c>
      <c r="H13" s="19">
        <v>1000</v>
      </c>
      <c r="I13" s="19">
        <v>5</v>
      </c>
      <c r="J13" s="19">
        <v>3.01</v>
      </c>
      <c r="K13" s="19">
        <v>9.01</v>
      </c>
      <c r="L13" s="20"/>
      <c r="M13" s="1"/>
      <c r="N13" s="10"/>
      <c r="O13" s="3"/>
    </row>
    <row r="14" spans="1:15" ht="10.5">
      <c r="A14" s="1"/>
      <c r="B14" s="1"/>
      <c r="C14" s="1"/>
      <c r="D14" s="21"/>
      <c r="E14" s="21"/>
      <c r="F14" s="21"/>
      <c r="G14" s="21"/>
      <c r="H14" s="21"/>
      <c r="I14" s="21"/>
      <c r="J14" s="21"/>
      <c r="K14" s="21"/>
      <c r="L14" s="10"/>
      <c r="M14" s="1"/>
      <c r="N14" s="10"/>
      <c r="O14" s="3"/>
    </row>
    <row r="15" spans="1:15" ht="10.5">
      <c r="A15" s="1"/>
      <c r="B15" s="1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"/>
      <c r="N15" s="10"/>
      <c r="O15" s="3"/>
    </row>
    <row r="16" spans="1:15" ht="10.5">
      <c r="A16" s="1"/>
      <c r="B16" s="1"/>
      <c r="C16" s="1"/>
      <c r="D16" s="10"/>
      <c r="E16" s="10"/>
      <c r="F16" s="15"/>
      <c r="G16" s="10"/>
      <c r="H16" s="10"/>
      <c r="I16" s="10"/>
      <c r="J16" s="10"/>
      <c r="K16" s="10"/>
      <c r="L16" s="10"/>
      <c r="M16" s="1"/>
      <c r="N16" s="22"/>
      <c r="O16" s="3"/>
    </row>
    <row r="17" spans="1:15" ht="10.5">
      <c r="A17" s="1"/>
      <c r="B17" s="1"/>
      <c r="C17" s="1"/>
      <c r="D17" s="2" t="s">
        <v>19</v>
      </c>
      <c r="E17" s="23"/>
      <c r="F17" s="24">
        <f>_XLL.PVUNISPREAD($D$13,$E$13,$F$13,$G$13,$H$13,$I$13,$J$13:$K$13)</f>
        <v>951.8167923269128</v>
      </c>
      <c r="G17" s="20"/>
      <c r="H17" s="10"/>
      <c r="I17" s="10"/>
      <c r="J17" s="10"/>
      <c r="K17" s="10"/>
      <c r="L17" s="10"/>
      <c r="M17" s="1"/>
      <c r="N17" s="22"/>
      <c r="O17" s="3"/>
    </row>
    <row r="18" spans="1:15" ht="10.5">
      <c r="A18" s="1"/>
      <c r="B18" s="1"/>
      <c r="C18" s="1"/>
      <c r="D18" s="10"/>
      <c r="E18" s="10"/>
      <c r="F18" s="21"/>
      <c r="G18" s="10"/>
      <c r="H18" s="10"/>
      <c r="I18" s="10"/>
      <c r="J18" s="10"/>
      <c r="K18" s="10"/>
      <c r="L18" s="10"/>
      <c r="M18" s="1"/>
      <c r="N18" s="22"/>
      <c r="O18" s="3"/>
    </row>
    <row r="19" spans="1:15" ht="10.5">
      <c r="A19" s="1"/>
      <c r="B19" s="1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"/>
      <c r="N19" s="22"/>
      <c r="O19" s="3"/>
    </row>
    <row r="20" spans="1:15" ht="10.5">
      <c r="A20" s="1"/>
      <c r="B20" s="1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"/>
      <c r="N20" s="22"/>
      <c r="O20" s="3"/>
    </row>
    <row r="21" spans="1:15" ht="10.5">
      <c r="A21" s="1"/>
      <c r="B21" s="1"/>
      <c r="C21" s="25" t="s">
        <v>20</v>
      </c>
      <c r="D21" s="1"/>
      <c r="E21" s="10"/>
      <c r="F21" s="10"/>
      <c r="G21" s="10"/>
      <c r="H21" s="10"/>
      <c r="I21" s="10"/>
      <c r="J21" s="10"/>
      <c r="K21" s="10"/>
      <c r="L21" s="10"/>
      <c r="M21" s="1"/>
      <c r="N21" s="26"/>
      <c r="O21" s="3"/>
    </row>
    <row r="22" spans="1:15" ht="10.5">
      <c r="A22" s="1"/>
      <c r="B22" s="1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"/>
      <c r="N22" s="26"/>
      <c r="O22" s="3"/>
    </row>
    <row r="23" spans="1:15" ht="10.5">
      <c r="A23" s="1"/>
      <c r="B23" s="1"/>
      <c r="C23" s="1"/>
      <c r="D23" s="10"/>
      <c r="E23" s="27" t="s">
        <v>21</v>
      </c>
      <c r="F23" s="10"/>
      <c r="G23" s="10"/>
      <c r="H23" s="10"/>
      <c r="I23" s="10"/>
      <c r="J23" s="10"/>
      <c r="K23" s="10"/>
      <c r="L23" s="10"/>
      <c r="M23" s="1"/>
      <c r="N23" s="26"/>
      <c r="O23" s="3"/>
    </row>
    <row r="24" spans="1:15" ht="10.5">
      <c r="A24" s="1"/>
      <c r="B24" s="1"/>
      <c r="C24" s="15" t="s">
        <v>22</v>
      </c>
      <c r="D24" s="3"/>
      <c r="E24" s="28">
        <f>F13</f>
        <v>36932</v>
      </c>
      <c r="F24" s="28">
        <v>36951</v>
      </c>
      <c r="G24" s="28">
        <f>_XLL.DPM(F24,3)</f>
        <v>37043</v>
      </c>
      <c r="H24" s="28">
        <f>_XLL.DPM(G24,3)</f>
        <v>37135</v>
      </c>
      <c r="I24" s="28">
        <f>_XLL.DPM(H24,3)</f>
        <v>37226</v>
      </c>
      <c r="J24" s="28">
        <f>_XLL.DPM(I24,3)</f>
        <v>37316</v>
      </c>
      <c r="K24" s="28">
        <f>_XLL.DPM(J24,3)</f>
        <v>37408</v>
      </c>
      <c r="L24" s="28">
        <f>_XLL.DPM(K24,3)</f>
        <v>37500</v>
      </c>
      <c r="M24" s="10" t="s">
        <v>15</v>
      </c>
      <c r="N24" s="10"/>
      <c r="O24" s="3"/>
    </row>
    <row r="25" spans="1:15" ht="10.5">
      <c r="A25" s="1"/>
      <c r="B25" s="16"/>
      <c r="C25" s="24">
        <f>_XLL.PVT($D$13,$E$13,$E$24:$L$24,$E$25:$L$25)</f>
        <v>950.9864113476712</v>
      </c>
      <c r="D25" s="29"/>
      <c r="E25" s="24">
        <f>_XLL.UNISPREAD(E24,E24+1,$F$13,$G$13,$H$13,$I$13,$J$13:$K$13,1)</f>
        <v>44.848854031889665</v>
      </c>
      <c r="F25" s="24">
        <f>_XLL.UNISPREAD(F24,F24+1,$F$13,$G$13,$H$13,$I$13,$J$13:$K$13,1)</f>
        <v>395.71461135168164</v>
      </c>
      <c r="G25" s="24">
        <f>_XLL.UNISPREAD(G24,G24+1,$F$13,$G$13,$H$13,$I$13,$J$13:$K$13,1)</f>
        <v>0</v>
      </c>
      <c r="H25" s="24">
        <f>_XLL.UNISPREAD(H24,H24+1,$F$13,$G$13,$H$13,$I$13,$J$13:$K$13,1)</f>
        <v>396.55828828136436</v>
      </c>
      <c r="I25" s="24">
        <f>_XLL.UNISPREAD(I24,I24+1,$F$13,$G$13,$H$13,$I$13,$J$13:$K$13,1)</f>
        <v>0</v>
      </c>
      <c r="J25" s="24">
        <f>_XLL.UNISPREAD(J24,J24+1,$F$13,$G$13,$H$13,$I$13,$J$13:$K$13,1)</f>
        <v>162.03456940538175</v>
      </c>
      <c r="K25" s="24">
        <f>_XLL.UNISPREAD(K24,K24+1,$F$13,$G$13,$H$13,$I$13,$J$13:$K$13,1)</f>
        <v>0</v>
      </c>
      <c r="L25" s="24">
        <f>_XLL.UNISPREAD(L24,L24+1,$F$13,$G$13,$H$13,$I$13,$J$13:$K$13,1)</f>
        <v>0</v>
      </c>
      <c r="M25" s="30">
        <f>SUM(E25:L25)</f>
        <v>999.1563230703174</v>
      </c>
      <c r="N25" s="10"/>
      <c r="O25" s="3"/>
    </row>
    <row r="26" spans="1:15" ht="10.5">
      <c r="A26" s="1"/>
      <c r="B26" s="1"/>
      <c r="C26" s="31"/>
      <c r="D26" s="10"/>
      <c r="E26" s="21"/>
      <c r="F26" s="21"/>
      <c r="G26" s="21"/>
      <c r="H26" s="21"/>
      <c r="I26" s="21"/>
      <c r="J26" s="21"/>
      <c r="K26" s="21"/>
      <c r="L26" s="21"/>
      <c r="M26" s="10"/>
      <c r="N26" s="10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0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0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 t="s">
        <v>23</v>
      </c>
      <c r="O37" s="3"/>
    </row>
    <row r="38" spans="1:15" ht="10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 t="s">
        <v>23</v>
      </c>
      <c r="O38" s="3"/>
    </row>
    <row r="39" spans="1:15" ht="10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0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 t="s">
        <v>23</v>
      </c>
      <c r="O40" s="3" t="s">
        <v>23</v>
      </c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 t="s">
        <v>23</v>
      </c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 t="s">
        <v>23</v>
      </c>
    </row>
    <row r="80" ht="10.5">
      <c r="O80" s="4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2013-03-26T10:58:24Z</dcterms:created>
  <dcterms:modified xsi:type="dcterms:W3CDTF">2013-03-26T10:58:24Z</dcterms:modified>
  <cp:category/>
  <cp:version/>
  <cp:contentType/>
  <cp:contentStatus/>
</cp:coreProperties>
</file>