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O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<sst xmlns="http://schemas.openxmlformats.org/spreadsheetml/2006/main" count="32" uniqueCount="23">
  <si>
    <t>PVOne</t>
  </si>
  <si>
    <t>Category:</t>
  </si>
  <si>
    <t>Discounted Cash Flow</t>
  </si>
  <si>
    <t>Family:</t>
  </si>
  <si>
    <t>DCF One-Off</t>
  </si>
  <si>
    <t>Arguments:</t>
  </si>
  <si>
    <t>TheDate, NPVDate, DisAER, [DayCountDisc], [PrdsDisc]</t>
  </si>
  <si>
    <t>Meaning:</t>
  </si>
  <si>
    <t>Determine the NPV of a future single payment of 1 dollar (ie a factor)</t>
  </si>
  <si>
    <t>Description:</t>
  </si>
  <si>
    <t>Calculates the Net Present Value of a single payment of 1 dollar made in the future or the past, as a factor.</t>
  </si>
  <si>
    <t>TheDate</t>
  </si>
  <si>
    <t>NPVDate</t>
  </si>
  <si>
    <t>Discount</t>
  </si>
  <si>
    <t>Day</t>
  </si>
  <si>
    <t>Periods</t>
  </si>
  <si>
    <t>Comparison</t>
  </si>
  <si>
    <t>Rate AER</t>
  </si>
  <si>
    <t>Count</t>
  </si>
  <si>
    <t>Function</t>
  </si>
  <si>
    <t>PVOneQ</t>
  </si>
  <si>
    <t>Omitted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</si>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</sst>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_(d\ mmm\ yy_);;"/>
    <numFmt numFmtId="166" formatCode="_(\ 0.00%\ _);\(0.00%\ \);"/>
    <numFmt numFmtId="167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0.7109375" style="3" bestFit="1" customWidth="1"/>
    <col min="5" max="5" width="9.8515625" style="3" bestFit="1" customWidth="1"/>
    <col min="6" max="10" width="9.140625" style="3" customWidth="1"/>
    <col min="11" max="11" width="12.28125" style="30" bestFit="1" customWidth="1"/>
    <col min="12" max="16384" width="9.140625" style="3" customWidth="1"/>
  </cols>
  <sheetData>
    <row r="1" spans="1:15" ht="10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</row>
    <row r="2" spans="1:15" ht="10.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</row>
    <row r="3" spans="1:15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2"/>
      <c r="L3" s="1"/>
      <c r="M3" s="1"/>
      <c r="N3" s="1"/>
      <c r="O3" s="1"/>
    </row>
    <row r="4" spans="1:15" ht="10.5">
      <c r="A4" s="1"/>
      <c r="B4" s="1"/>
      <c r="C4" s="6"/>
      <c r="D4" s="5"/>
      <c r="E4" s="1"/>
      <c r="F4" s="1"/>
      <c r="G4" s="1"/>
      <c r="H4" s="1"/>
      <c r="I4" s="1"/>
      <c r="J4" s="1"/>
      <c r="K4" s="2"/>
      <c r="L4" s="1"/>
      <c r="M4" s="1"/>
      <c r="N4" s="1"/>
      <c r="O4" s="1"/>
    </row>
    <row r="5" spans="1:15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2"/>
      <c r="L5" s="1"/>
      <c r="M5" s="1"/>
      <c r="N5" s="1"/>
      <c r="O5" s="1"/>
    </row>
    <row r="6" spans="1:15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2"/>
      <c r="L6" s="1"/>
      <c r="M6" s="1"/>
      <c r="N6" s="1"/>
      <c r="O6" s="1"/>
    </row>
    <row r="7" spans="1:15" ht="10.5">
      <c r="A7" s="1"/>
      <c r="B7" s="1"/>
      <c r="C7" s="6" t="s">
        <v>5</v>
      </c>
      <c r="D7" s="5" t="s">
        <v>6</v>
      </c>
      <c r="E7" s="1"/>
      <c r="F7" s="1"/>
      <c r="G7" s="1"/>
      <c r="H7" s="1"/>
      <c r="I7" s="1"/>
      <c r="J7" s="1"/>
      <c r="K7" s="2"/>
      <c r="L7" s="1"/>
      <c r="M7" s="1"/>
      <c r="N7" s="1"/>
      <c r="O7" s="1"/>
    </row>
    <row r="8" spans="1:15" ht="10.5">
      <c r="A8" s="1"/>
      <c r="B8" s="1"/>
      <c r="C8" s="6" t="s">
        <v>7</v>
      </c>
      <c r="D8" s="5" t="s">
        <v>8</v>
      </c>
      <c r="E8" s="1"/>
      <c r="F8" s="1"/>
      <c r="G8" s="1"/>
      <c r="H8" s="1"/>
      <c r="I8" s="1"/>
      <c r="J8" s="1"/>
      <c r="K8" s="2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1"/>
    </row>
    <row r="10" spans="1:15" ht="10.5">
      <c r="A10" s="1"/>
      <c r="B10" s="1"/>
      <c r="C10" s="6"/>
      <c r="D10" s="5"/>
      <c r="E10" s="1"/>
      <c r="F10" s="1"/>
      <c r="G10" s="1"/>
      <c r="H10" s="1"/>
      <c r="I10" s="1"/>
      <c r="J10" s="1"/>
      <c r="K10" s="2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0"/>
      <c r="L11" s="11"/>
      <c r="M11" s="1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0"/>
      <c r="L12" s="11"/>
      <c r="M12" s="11"/>
      <c r="N12" s="1"/>
      <c r="O12" s="1"/>
    </row>
    <row r="13" spans="1:15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0"/>
      <c r="L13" s="11"/>
      <c r="M13" s="1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0"/>
      <c r="L14" s="11"/>
      <c r="M14" s="11"/>
      <c r="N14" s="1"/>
      <c r="O14" s="1"/>
    </row>
    <row r="15" spans="1:15" ht="10.5">
      <c r="A15" s="1"/>
      <c r="B15" s="1"/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/>
      <c r="I15" s="1"/>
      <c r="J15" s="1"/>
      <c r="K15" s="12" t="s">
        <v>0</v>
      </c>
      <c r="L15" s="11"/>
      <c r="M15" s="11" t="s">
        <v>16</v>
      </c>
      <c r="N15" s="1"/>
      <c r="O15" s="1"/>
    </row>
    <row r="16" spans="1:15" ht="10.5">
      <c r="A16" s="1"/>
      <c r="B16" s="1"/>
      <c r="C16" s="1"/>
      <c r="D16" s="1"/>
      <c r="E16" s="1" t="s">
        <v>17</v>
      </c>
      <c r="F16" s="1" t="s">
        <v>18</v>
      </c>
      <c r="G16" s="1"/>
      <c r="H16" s="1"/>
      <c r="I16" s="1"/>
      <c r="J16" s="1"/>
      <c r="K16" s="10" t="s">
        <v>19</v>
      </c>
      <c r="L16" s="11"/>
      <c r="M16" s="13" t="s">
        <v>20</v>
      </c>
      <c r="N16" s="1"/>
      <c r="O16" s="1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0"/>
      <c r="L17" s="11"/>
      <c r="M17" s="11" t="s">
        <v>19</v>
      </c>
      <c r="N17" s="1"/>
      <c r="O17" s="1"/>
    </row>
    <row r="18" spans="1:15" ht="10.5">
      <c r="A18" s="1"/>
      <c r="B18" s="1"/>
      <c r="C18" s="14"/>
      <c r="D18" s="14"/>
      <c r="E18" s="14"/>
      <c r="F18" s="14"/>
      <c r="G18" s="14"/>
      <c r="H18" s="14"/>
      <c r="I18" s="14"/>
      <c r="J18" s="14"/>
      <c r="K18" s="15"/>
      <c r="L18" s="11"/>
      <c r="M18" s="16"/>
      <c r="N18" s="1"/>
      <c r="O18" s="1"/>
    </row>
    <row r="19" spans="1:15" ht="10.5">
      <c r="A19" s="1"/>
      <c r="B19" s="17"/>
      <c r="C19" s="18">
        <v>38353</v>
      </c>
      <c r="D19" s="18">
        <f>_XLL.DPY(C19,-1.5)</f>
        <v>37803</v>
      </c>
      <c r="E19" s="19">
        <v>0.1</v>
      </c>
      <c r="F19" s="20" t="s">
        <v>21</v>
      </c>
      <c r="G19" s="20" t="s">
        <v>21</v>
      </c>
      <c r="H19" s="20"/>
      <c r="I19" s="20"/>
      <c r="J19" s="20"/>
      <c r="K19" s="21">
        <f>_XLL.PVONE(C19,D19,E19)</f>
        <v>0.8667841720414474</v>
      </c>
      <c r="L19" s="22"/>
      <c r="M19" s="23">
        <f>_XLL.PVONEQ(C19,D19,E19)</f>
        <v>0.8664447315832259</v>
      </c>
      <c r="N19" s="24"/>
      <c r="O19" s="1"/>
    </row>
    <row r="20" spans="1:15" ht="10.5">
      <c r="A20" s="1"/>
      <c r="B20" s="17"/>
      <c r="C20" s="18">
        <v>38353</v>
      </c>
      <c r="D20" s="18">
        <f>_XLL.DPY(C20,-1.5)</f>
        <v>37803</v>
      </c>
      <c r="E20" s="19">
        <v>0.1</v>
      </c>
      <c r="F20" s="20" t="s">
        <v>21</v>
      </c>
      <c r="G20" s="20" t="s">
        <v>21</v>
      </c>
      <c r="H20" s="20"/>
      <c r="I20" s="20"/>
      <c r="J20" s="20"/>
      <c r="K20" s="21">
        <f>_XLL.PVONE(C20,D20,E20,F20,G20:J20)</f>
        <v>0.8667841720414474</v>
      </c>
      <c r="L20" s="22"/>
      <c r="M20" s="23">
        <f>_XLL.PVONEQ(C20,D20,E20)</f>
        <v>0.8664447315832259</v>
      </c>
      <c r="N20" s="24"/>
      <c r="O20" s="1"/>
    </row>
    <row r="21" spans="1:15" ht="10.5">
      <c r="A21" s="1"/>
      <c r="B21" s="17"/>
      <c r="C21" s="18">
        <v>38353</v>
      </c>
      <c r="D21" s="18">
        <f>_XLL.DPY(C21,-1.5)</f>
        <v>37803</v>
      </c>
      <c r="E21" s="19">
        <v>0.1</v>
      </c>
      <c r="F21" s="20">
        <v>6</v>
      </c>
      <c r="G21" s="20" t="s">
        <v>21</v>
      </c>
      <c r="H21" s="20"/>
      <c r="I21" s="20"/>
      <c r="J21" s="20"/>
      <c r="K21" s="21">
        <f>_XLL.PVONE(C21,D21,E21,F21,G21:J21)</f>
        <v>0.8667841720414474</v>
      </c>
      <c r="L21" s="22"/>
      <c r="M21" s="23">
        <f>_XLL.PVONEQ(C21,D21,E21)</f>
        <v>0.8664447315832259</v>
      </c>
      <c r="N21" s="24"/>
      <c r="O21" s="1"/>
    </row>
    <row r="22" spans="1:15" ht="10.5">
      <c r="A22" s="1"/>
      <c r="B22" s="17"/>
      <c r="C22" s="18">
        <v>38353</v>
      </c>
      <c r="D22" s="18">
        <f>_XLL.DPY(C22,-1.5)</f>
        <v>37803</v>
      </c>
      <c r="E22" s="19">
        <v>0.1</v>
      </c>
      <c r="F22" s="20">
        <v>6.03</v>
      </c>
      <c r="G22" s="20">
        <v>13</v>
      </c>
      <c r="H22" s="20"/>
      <c r="I22" s="20"/>
      <c r="J22" s="20"/>
      <c r="K22" s="21">
        <f>_XLL.PVONE(C22,D22,E22,F22,G22:J22)</f>
        <v>0.8654837053180244</v>
      </c>
      <c r="L22" s="22"/>
      <c r="M22" s="23">
        <f>_XLL.PVONEQ(C22,D22,E22)</f>
        <v>0.8664447315832259</v>
      </c>
      <c r="N22" s="24"/>
      <c r="O22" s="1"/>
    </row>
    <row r="23" spans="1:15" ht="10.5">
      <c r="A23" s="1"/>
      <c r="B23" s="17"/>
      <c r="C23" s="18">
        <v>38353</v>
      </c>
      <c r="D23" s="18">
        <f>_XLL.DPY(C23,-1.5)</f>
        <v>37803</v>
      </c>
      <c r="E23" s="19">
        <v>0.1</v>
      </c>
      <c r="F23" s="20">
        <v>4</v>
      </c>
      <c r="G23" s="20" t="s">
        <v>21</v>
      </c>
      <c r="H23" s="20"/>
      <c r="I23" s="20"/>
      <c r="J23" s="20"/>
      <c r="K23" s="21">
        <f>_XLL.PVONE(C23,D23,E23,F23,G23:J23)</f>
        <v>0.8667841720414474</v>
      </c>
      <c r="L23" s="22"/>
      <c r="M23" s="23">
        <f>_XLL.PVONEQ(C23,D23,E23)</f>
        <v>0.8664447315832259</v>
      </c>
      <c r="N23" s="24"/>
      <c r="O23" s="1"/>
    </row>
    <row r="24" spans="1:15" ht="10.5">
      <c r="A24" s="1"/>
      <c r="B24" s="17"/>
      <c r="C24" s="18">
        <v>38353</v>
      </c>
      <c r="D24" s="18">
        <f>_XLL.DPY(C24,-1.5)</f>
        <v>37803</v>
      </c>
      <c r="E24" s="19">
        <v>0.1</v>
      </c>
      <c r="F24" s="20">
        <v>6</v>
      </c>
      <c r="G24" s="20">
        <v>1.01</v>
      </c>
      <c r="H24" s="20">
        <v>4.01</v>
      </c>
      <c r="I24" s="20">
        <v>7.01</v>
      </c>
      <c r="J24" s="20">
        <v>10.01</v>
      </c>
      <c r="K24" s="21">
        <f>_XLL.PVONE(C24,D24,E24,F24,G24:J24)</f>
        <v>0.8667841720414474</v>
      </c>
      <c r="L24" s="22"/>
      <c r="M24" s="23">
        <f>_XLL.PVONEQ(C24,D24,E24)</f>
        <v>0.8664447315832259</v>
      </c>
      <c r="N24" s="24"/>
      <c r="O24" s="1"/>
    </row>
    <row r="25" spans="1:15" ht="10.5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6"/>
      <c r="L25" s="11"/>
      <c r="M25" s="26"/>
      <c r="N25" s="1"/>
      <c r="O25" s="1"/>
    </row>
    <row r="26" spans="1:15" ht="10.5">
      <c r="A26" s="1"/>
      <c r="B26" s="17"/>
      <c r="C26" s="18">
        <v>38718</v>
      </c>
      <c r="D26" s="18">
        <f>_XLL.DPY(C26,-1.5)</f>
        <v>38169</v>
      </c>
      <c r="E26" s="19">
        <v>0.1</v>
      </c>
      <c r="F26" s="20"/>
      <c r="G26" s="20"/>
      <c r="H26" s="20"/>
      <c r="I26" s="20"/>
      <c r="J26" s="20"/>
      <c r="K26" s="21">
        <f>_XLL.PVONE(C26,D26,E26,F26,G26:J26)</f>
        <v>0.8667841720414474</v>
      </c>
      <c r="L26" s="22"/>
      <c r="M26" s="23">
        <f>_XLL.PVONEQ(C26,D26,E26)</f>
        <v>0.866558481878778</v>
      </c>
      <c r="N26" s="24"/>
      <c r="O26" s="1"/>
    </row>
    <row r="27" spans="1:15" ht="10.5">
      <c r="A27" s="1"/>
      <c r="B27" s="17"/>
      <c r="C27" s="18">
        <v>38718</v>
      </c>
      <c r="D27" s="18">
        <f>_XLL.DPY(C27,-1.5)</f>
        <v>38169</v>
      </c>
      <c r="E27" s="19">
        <v>0.1</v>
      </c>
      <c r="F27" s="20">
        <v>6</v>
      </c>
      <c r="G27" s="20">
        <v>1.01</v>
      </c>
      <c r="H27" s="20">
        <v>4.01</v>
      </c>
      <c r="I27" s="20">
        <v>7.01</v>
      </c>
      <c r="J27" s="20">
        <v>10.01</v>
      </c>
      <c r="K27" s="21">
        <f>_XLL.PVONE(C27,D27,E27,F27,G27:J27)</f>
        <v>0.8667841720414474</v>
      </c>
      <c r="L27" s="22"/>
      <c r="M27" s="23">
        <f>_XLL.PVONEQ(C27,D27,E27)</f>
        <v>0.866558481878778</v>
      </c>
      <c r="N27" s="24"/>
      <c r="O27" s="1"/>
    </row>
    <row r="28" spans="1:15" ht="10.5">
      <c r="A28" s="1"/>
      <c r="B28" s="17"/>
      <c r="C28" s="18">
        <v>38353</v>
      </c>
      <c r="D28" s="18">
        <f>_XLL.DPY(C28,1.5)</f>
        <v>38899</v>
      </c>
      <c r="E28" s="19">
        <v>0.1</v>
      </c>
      <c r="F28" s="20">
        <v>6</v>
      </c>
      <c r="G28" s="20">
        <v>1.01</v>
      </c>
      <c r="H28" s="20">
        <v>4.01</v>
      </c>
      <c r="I28" s="20">
        <v>7.01</v>
      </c>
      <c r="J28" s="20">
        <v>10.01</v>
      </c>
      <c r="K28" s="21">
        <f>_XLL.PVONE(C28,D28,E28,F28,G28:J28)</f>
        <v>1.153689732987167</v>
      </c>
      <c r="L28" s="22"/>
      <c r="M28" s="23">
        <f>_XLL.PVONEQ(C28,D28,E28)</f>
        <v>1.1532379377372737</v>
      </c>
      <c r="N28" s="24"/>
      <c r="O28" s="1"/>
    </row>
    <row r="29" spans="1:15" ht="10.5">
      <c r="A29" s="1"/>
      <c r="B29" s="17"/>
      <c r="C29" s="18">
        <v>38421</v>
      </c>
      <c r="D29" s="18">
        <f>_XLL.DPY(C29,1.5)</f>
        <v>38970</v>
      </c>
      <c r="E29" s="19">
        <v>0.1</v>
      </c>
      <c r="F29" s="20">
        <v>6.03</v>
      </c>
      <c r="G29" s="20">
        <v>13</v>
      </c>
      <c r="H29" s="20"/>
      <c r="I29" s="20"/>
      <c r="J29" s="20"/>
      <c r="K29" s="21">
        <f>_XLL.PVONE(C29,D29,E29,F29,G29:J29)</f>
        <v>1.1542170511540102</v>
      </c>
      <c r="L29" s="22"/>
      <c r="M29" s="23">
        <f>_XLL.PVONEQ(C29,D29,E29)</f>
        <v>1.1541417052334464</v>
      </c>
      <c r="N29" s="24"/>
      <c r="O29" s="1"/>
    </row>
    <row r="30" spans="1:15" ht="10.5">
      <c r="A30" s="1"/>
      <c r="B30" s="1"/>
      <c r="C30" s="27"/>
      <c r="D30" s="27"/>
      <c r="E30" s="27"/>
      <c r="F30" s="27"/>
      <c r="G30" s="27"/>
      <c r="H30" s="27"/>
      <c r="I30" s="27"/>
      <c r="J30" s="27"/>
      <c r="K30" s="28"/>
      <c r="L30" s="1"/>
      <c r="M30" s="27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1"/>
      <c r="M43" s="1"/>
      <c r="N43" s="1"/>
      <c r="O43" s="1" t="s">
        <v>22</v>
      </c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29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29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29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29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29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29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29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29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29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29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29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29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29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29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29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29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29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29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29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29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29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29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29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29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29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29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29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29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29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29"/>
      <c r="L73" s="1"/>
      <c r="M73" s="1"/>
      <c r="N73" s="1"/>
      <c r="O73" s="1" t="s">
        <v>22</v>
      </c>
    </row>
    <row r="80" ht="10.5">
      <c r="O80" s="3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2013-03-26T10:58:15Z</dcterms:created>
  <dcterms:modified xsi:type="dcterms:W3CDTF">2013-03-26T10:58:15Z</dcterms:modified>
  <cp:category/>
  <cp:version/>
  <cp:contentType/>
  <cp:contentStatus/>
</cp:coreProperties>
</file>