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mpGrowth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<sst xmlns="http://schemas.openxmlformats.org/spreadsheetml/2006/main" count="27" uniqueCount="25">
  <si>
    <t>ImpGrowth</t>
  </si>
  <si>
    <t>Category:</t>
  </si>
  <si>
    <t>Real Estate</t>
  </si>
  <si>
    <t>Family:</t>
  </si>
  <si>
    <t>UK Valuation DCF</t>
  </si>
  <si>
    <t>Arguments:</t>
  </si>
  <si>
    <t>Yield, DisAER, [RevMonths], [PmtsPerYearOpt], [YieldTypeOpt]</t>
  </si>
  <si>
    <t>Meaning:</t>
  </si>
  <si>
    <t>Growth implied by a yield and a discount rate</t>
  </si>
  <si>
    <t>Description:</t>
  </si>
  <si>
    <t>Calculate the implied annual rental growth rate from a yield and discount rate.</t>
  </si>
  <si>
    <t>Proof</t>
  </si>
  <si>
    <t>Yield</t>
  </si>
  <si>
    <t>Discount Rate</t>
  </si>
  <si>
    <t>RevMonths</t>
  </si>
  <si>
    <t>PmtsPer</t>
  </si>
  <si>
    <t>PV From</t>
  </si>
  <si>
    <t>Value from</t>
  </si>
  <si>
    <t>AER</t>
  </si>
  <si>
    <t>YearOpt</t>
  </si>
  <si>
    <t>Type</t>
  </si>
  <si>
    <t>Function</t>
  </si>
  <si>
    <t>a Full DCF</t>
  </si>
  <si>
    <t>a Yield Calc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</si>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</sst>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,##0\ &quot;months&quot;_);\(#,##0\ &quot;months&quot;\);"/>
    <numFmt numFmtId="166" formatCode="_(\ \+#,##0_);\ _(\ \-#,##0_);"/>
    <numFmt numFmtId="167" formatCode="_(\ ###0_);\(###0\);"/>
    <numFmt numFmtId="168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1" fillId="3" borderId="4" xfId="0" applyNumberFormat="1" applyFont="1" applyFill="1" applyBorder="1" applyAlignment="1">
      <alignment horizontal="center"/>
    </xf>
    <xf numFmtId="168" fontId="1" fillId="4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31" customWidth="1"/>
    <col min="7" max="7" width="9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9.140625" style="5" customWidth="1"/>
    <col min="12" max="12" width="10.28125" style="5" customWidth="1"/>
    <col min="13" max="13" width="4.2812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5" t="s">
        <v>11</v>
      </c>
      <c r="L10" s="15"/>
      <c r="M10" s="1"/>
      <c r="N10" s="1"/>
      <c r="O10" s="1"/>
    </row>
    <row r="11" spans="1:15" ht="10.5">
      <c r="A11" s="1"/>
      <c r="B11" s="1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12</v>
      </c>
      <c r="H11" s="1"/>
      <c r="I11" s="4" t="s">
        <v>0</v>
      </c>
      <c r="J11" s="1"/>
      <c r="K11" s="16" t="s">
        <v>16</v>
      </c>
      <c r="L11" s="17" t="s">
        <v>17</v>
      </c>
      <c r="M11" s="1"/>
      <c r="N11" s="1"/>
      <c r="O11" s="1"/>
    </row>
    <row r="12" spans="1:15" ht="10.5">
      <c r="A12" s="1"/>
      <c r="B12" s="1"/>
      <c r="C12" s="4"/>
      <c r="D12" s="4" t="s">
        <v>18</v>
      </c>
      <c r="E12" s="4"/>
      <c r="F12" s="4" t="s">
        <v>19</v>
      </c>
      <c r="G12" s="4" t="s">
        <v>20</v>
      </c>
      <c r="H12" s="1"/>
      <c r="I12" s="4" t="s">
        <v>21</v>
      </c>
      <c r="J12" s="1"/>
      <c r="K12" s="4" t="s">
        <v>22</v>
      </c>
      <c r="L12" s="4" t="s">
        <v>23</v>
      </c>
      <c r="M12" s="1"/>
      <c r="N12" s="1"/>
      <c r="O12" s="1"/>
    </row>
    <row r="13" spans="1:15" ht="10.5">
      <c r="A13" s="1"/>
      <c r="B13" s="1"/>
      <c r="C13" s="18"/>
      <c r="D13" s="18"/>
      <c r="E13" s="18"/>
      <c r="F13" s="18"/>
      <c r="G13" s="18"/>
      <c r="H13" s="1"/>
      <c r="I13" s="19"/>
      <c r="J13" s="1"/>
      <c r="K13" s="18"/>
      <c r="L13" s="18"/>
      <c r="M13" s="1"/>
      <c r="N13" s="1"/>
      <c r="O13" s="1"/>
    </row>
    <row r="14" spans="1:15" ht="10.5">
      <c r="A14" s="1"/>
      <c r="B14" s="20"/>
      <c r="C14" s="21">
        <v>0.05</v>
      </c>
      <c r="D14" s="21">
        <v>0.08</v>
      </c>
      <c r="E14" s="22">
        <v>60</v>
      </c>
      <c r="F14" s="23">
        <v>4</v>
      </c>
      <c r="G14" s="24">
        <v>0</v>
      </c>
      <c r="H14" s="25"/>
      <c r="I14" s="26">
        <f>_XLL.IMPGROWTH(C14,D14,E14,F14,G14)</f>
        <v>0.032954801577396386</v>
      </c>
      <c r="J14" s="25"/>
      <c r="K14" s="27">
        <f>_XLL.PVRENTGROW(2000,D14,2000,2300,2000+E14/12,20,20,2000,I14,E14,0,,F14)</f>
        <v>419.80695639536464</v>
      </c>
      <c r="L14" s="27">
        <f>20/_XLL.THEORYIELD(D14,I14,E14,F14,1)</f>
        <v>419.80761757473715</v>
      </c>
      <c r="M14" s="28"/>
      <c r="N14" s="1"/>
      <c r="O14" s="1"/>
    </row>
    <row r="15" spans="1:15" ht="10.5">
      <c r="A15" s="1"/>
      <c r="B15" s="1"/>
      <c r="C15" s="29"/>
      <c r="D15" s="29"/>
      <c r="E15" s="29"/>
      <c r="F15" s="29"/>
      <c r="G15" s="29"/>
      <c r="H15" s="4"/>
      <c r="I15" s="29"/>
      <c r="J15" s="1"/>
      <c r="K15" s="29"/>
      <c r="L15" s="29"/>
      <c r="M15" s="1"/>
      <c r="N15" s="1"/>
      <c r="O15" s="1"/>
    </row>
    <row r="16" spans="1:15" ht="10.5">
      <c r="A16" s="1"/>
      <c r="B16" s="20"/>
      <c r="C16" s="21">
        <v>0.05</v>
      </c>
      <c r="D16" s="21">
        <v>0.08</v>
      </c>
      <c r="E16" s="22">
        <v>60</v>
      </c>
      <c r="F16" s="23">
        <v>-1</v>
      </c>
      <c r="G16" s="24">
        <v>0</v>
      </c>
      <c r="H16" s="25"/>
      <c r="I16" s="26">
        <f>_XLL.IMPGROWTH(C16,D16,E16,F16,G16)</f>
        <v>0.032954801577396386</v>
      </c>
      <c r="J16" s="25"/>
      <c r="K16" s="27">
        <f>_XLL.PVRENTGROW(2000,D16,2000,2300,2000+E16/12,20,20,2000,I16,E16,0,,F16)</f>
        <v>399.9993700167936</v>
      </c>
      <c r="L16" s="27">
        <f>20/_XLL.THEORYIELD(D16,I16,E16,F16,1)</f>
        <v>399.9999999999991</v>
      </c>
      <c r="M16" s="28"/>
      <c r="N16" s="1"/>
      <c r="O16" s="1"/>
    </row>
    <row r="17" spans="1:15" ht="10.5">
      <c r="A17" s="1"/>
      <c r="B17" s="1"/>
      <c r="C17" s="30"/>
      <c r="D17" s="29"/>
      <c r="E17" s="29"/>
      <c r="F17" s="29"/>
      <c r="G17" s="29"/>
      <c r="H17" s="4"/>
      <c r="I17" s="29"/>
      <c r="J17" s="4"/>
      <c r="K17" s="29"/>
      <c r="L17" s="29"/>
      <c r="M17" s="1"/>
      <c r="N17" s="1"/>
      <c r="O17" s="1"/>
    </row>
    <row r="18" spans="1:15" ht="10.5">
      <c r="A18" s="1"/>
      <c r="B18" s="20"/>
      <c r="C18" s="21">
        <v>0.05</v>
      </c>
      <c r="D18" s="21">
        <v>0.04</v>
      </c>
      <c r="E18" s="22">
        <v>60</v>
      </c>
      <c r="F18" s="23">
        <v>4</v>
      </c>
      <c r="G18" s="24">
        <v>0</v>
      </c>
      <c r="H18" s="25"/>
      <c r="I18" s="26">
        <f>_XLL.IMPGROWTH(C18,D18,E18,F18,G18)</f>
        <v>-0.011075266155374797</v>
      </c>
      <c r="J18" s="25"/>
      <c r="K18" s="27">
        <f>_XLL.PVRENTGROW(2000,D18,2000,2300,2000+E18/12,20,20,2000,I18,E18,0,,F18)</f>
        <v>409.9508628015873</v>
      </c>
      <c r="L18" s="27">
        <f>20/_XLL.THEORYIELD(D18,I18,E18,F18,1)</f>
        <v>409.95097544398016</v>
      </c>
      <c r="M18" s="28"/>
      <c r="N18" s="1"/>
      <c r="O18" s="1"/>
    </row>
    <row r="19" spans="1:15" ht="10.5">
      <c r="A19" s="1"/>
      <c r="B19" s="1"/>
      <c r="C19" s="30"/>
      <c r="D19" s="29"/>
      <c r="E19" s="29"/>
      <c r="F19" s="29"/>
      <c r="G19" s="29"/>
      <c r="H19" s="4"/>
      <c r="I19" s="29"/>
      <c r="J19" s="4"/>
      <c r="K19" s="29"/>
      <c r="L19" s="29"/>
      <c r="M19" s="1"/>
      <c r="N19" s="1"/>
      <c r="O19" s="1"/>
    </row>
    <row r="20" spans="1:15" ht="10.5">
      <c r="A20" s="1"/>
      <c r="B20" s="20"/>
      <c r="C20" s="21">
        <v>0.05</v>
      </c>
      <c r="D20" s="21">
        <v>0.05</v>
      </c>
      <c r="E20" s="22">
        <v>60</v>
      </c>
      <c r="F20" s="23">
        <v>4</v>
      </c>
      <c r="G20" s="24">
        <v>0</v>
      </c>
      <c r="H20" s="25"/>
      <c r="I20" s="26">
        <f>_XLL.IMPGROWTH(C20,D20,E20,F20,G20)</f>
        <v>0</v>
      </c>
      <c r="J20" s="25"/>
      <c r="K20" s="27">
        <f>_XLL.PVRENTGROW(2000,D20,2000,2300,2000+E20/12,20,20,2000,I20,E20,0,,F20)</f>
        <v>412.4235872167192</v>
      </c>
      <c r="L20" s="27">
        <f>20/_XLL.THEORYIELD(D20,I20,E20,F20,1)</f>
        <v>412.42376858192154</v>
      </c>
      <c r="M20" s="28"/>
      <c r="N20" s="1"/>
      <c r="O20" s="1"/>
    </row>
    <row r="21" spans="1:15" ht="10.5">
      <c r="A21" s="1"/>
      <c r="B21" s="1"/>
      <c r="C21" s="17"/>
      <c r="D21" s="16"/>
      <c r="E21" s="16"/>
      <c r="F21" s="16"/>
      <c r="G21" s="16"/>
      <c r="H21" s="4"/>
      <c r="I21" s="16"/>
      <c r="J21" s="4"/>
      <c r="K21" s="16"/>
      <c r="L21" s="16"/>
      <c r="M21" s="1"/>
      <c r="N21" s="1"/>
      <c r="O21" s="1"/>
    </row>
    <row r="22" spans="1:15" ht="10.5">
      <c r="A22" s="1"/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1"/>
      <c r="N22" s="1"/>
      <c r="O22" s="1"/>
    </row>
    <row r="23" spans="1:15" ht="10.5">
      <c r="A23" s="1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"/>
    </row>
    <row r="24" spans="1:15" ht="10.5">
      <c r="A24" s="1"/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</row>
    <row r="25" spans="1:15" ht="10.5">
      <c r="A25" s="1"/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1"/>
      <c r="N25" s="1"/>
      <c r="O25" s="1"/>
    </row>
    <row r="26" spans="1:15" ht="10.5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  <c r="O26" s="1"/>
    </row>
    <row r="27" spans="1:15" ht="10.5">
      <c r="A27" s="1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  <c r="O27" s="1"/>
    </row>
    <row r="28" spans="1:15" ht="10.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</row>
    <row r="29" spans="1:15" ht="10.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1"/>
      <c r="N29" s="1"/>
      <c r="O29" s="1"/>
    </row>
    <row r="30" spans="1:15" ht="10.5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1"/>
      <c r="N30" s="1"/>
      <c r="O30" s="1"/>
    </row>
    <row r="31" spans="1:15" ht="10.5">
      <c r="A31" s="1"/>
      <c r="B31" s="1"/>
      <c r="C31" s="1"/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24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2013-03-26T10:57:06Z</dcterms:created>
  <dcterms:modified xsi:type="dcterms:W3CDTF">2013-03-26T10:57:06Z</dcterms:modified>
  <cp:category/>
  <cp:version/>
  <cp:contentType/>
  <cp:contentStatus/>
</cp:coreProperties>
</file>